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教務處\Downloads\"/>
    </mc:Choice>
  </mc:AlternateContent>
  <bookViews>
    <workbookView xWindow="0" yWindow="0" windowWidth="19200" windowHeight="11445" firstSheet="1" activeTab="2"/>
  </bookViews>
  <sheets>
    <sheet name="開課統計" sheetId="1" state="hidden" r:id="rId1"/>
    <sheet name="開課資料" sheetId="3" r:id="rId2"/>
    <sheet name="學生資料" sheetId="2" r:id="rId3"/>
  </sheets>
  <externalReferences>
    <externalReference r:id="rId4"/>
  </externalReferences>
  <definedNames>
    <definedName name="_xlnm._FilterDatabase" localSheetId="0" hidden="1">開課統計!$A$1:$K$613</definedName>
    <definedName name="_xlnm._FilterDatabase" localSheetId="1" hidden="1">開課資料!$B$1:$I$82</definedName>
    <definedName name="_xlnm._FilterDatabase" localSheetId="2" hidden="1">學生資料!$A$1:$L$299</definedName>
    <definedName name="身心障104上重補修資料">'[1]1041重補修名單'!$1:$1048576</definedName>
    <definedName name="身心障資料">[1]身心障名單!$A:$H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L3" i="2"/>
  <c r="L4" i="2"/>
  <c r="L5" i="2"/>
  <c r="L6" i="2"/>
  <c r="L7" i="2"/>
  <c r="L8" i="2"/>
  <c r="L9" i="2"/>
  <c r="L10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" i="2"/>
  <c r="J1" i="2" l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G3" i="3" l="1"/>
  <c r="G6" i="3"/>
  <c r="G2" i="3"/>
  <c r="G27" i="3"/>
  <c r="G37" i="3"/>
  <c r="G34" i="3"/>
  <c r="G58" i="3"/>
  <c r="G60" i="3"/>
  <c r="G62" i="3"/>
  <c r="G63" i="3"/>
  <c r="G68" i="3"/>
  <c r="G78" i="3"/>
  <c r="G72" i="3"/>
  <c r="G44" i="3"/>
  <c r="G61" i="3"/>
  <c r="G24" i="3"/>
  <c r="G35" i="3"/>
  <c r="G43" i="3"/>
  <c r="G57" i="3"/>
  <c r="G52" i="3"/>
  <c r="G66" i="3"/>
  <c r="G64" i="3"/>
  <c r="G36" i="3"/>
  <c r="G46" i="3"/>
  <c r="G56" i="3"/>
  <c r="G71" i="3"/>
  <c r="G14" i="3"/>
  <c r="G17" i="3"/>
  <c r="G18" i="3"/>
  <c r="G25" i="3"/>
  <c r="G29" i="3"/>
  <c r="G30" i="3"/>
  <c r="G8" i="3"/>
  <c r="G10" i="3"/>
  <c r="G12" i="3"/>
  <c r="G19" i="3"/>
  <c r="G28" i="3"/>
  <c r="G31" i="3"/>
  <c r="G39" i="3"/>
  <c r="G47" i="3"/>
  <c r="G45" i="3"/>
  <c r="G53" i="3"/>
  <c r="G59" i="3"/>
  <c r="G73" i="3"/>
  <c r="G70" i="3"/>
  <c r="G79" i="3"/>
  <c r="G33" i="3"/>
  <c r="G41" i="3"/>
  <c r="G77" i="3"/>
  <c r="G7" i="3"/>
  <c r="G9" i="3"/>
  <c r="G48" i="3"/>
  <c r="G54" i="3"/>
  <c r="G50" i="3"/>
  <c r="G67" i="3"/>
  <c r="G75" i="3"/>
  <c r="G80" i="3"/>
  <c r="G21" i="3"/>
  <c r="G74" i="3"/>
  <c r="G81" i="3"/>
  <c r="G23" i="3"/>
  <c r="G55" i="3"/>
  <c r="G5" i="3"/>
  <c r="G15" i="3"/>
  <c r="G16" i="3"/>
  <c r="G20" i="3"/>
  <c r="G22" i="3"/>
  <c r="G32" i="3"/>
  <c r="G38" i="3"/>
  <c r="G40" i="3"/>
  <c r="G49" i="3"/>
  <c r="G51" i="3"/>
  <c r="G76" i="3"/>
  <c r="G13" i="3"/>
  <c r="G65" i="3"/>
  <c r="G4" i="3"/>
  <c r="G82" i="3"/>
  <c r="G11" i="3"/>
  <c r="G26" i="3"/>
  <c r="G42" i="3"/>
  <c r="G69" i="3"/>
</calcChain>
</file>

<file path=xl/sharedStrings.xml><?xml version="1.0" encoding="utf-8"?>
<sst xmlns="http://schemas.openxmlformats.org/spreadsheetml/2006/main" count="6030" uniqueCount="582">
  <si>
    <t>班級</t>
    <phoneticPr fontId="1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</si>
  <si>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</si>
  <si>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</si>
  <si>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</si>
  <si>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</si>
  <si>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</si>
  <si>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</si>
  <si>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</si>
  <si>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</si>
  <si>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</si>
  <si>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</si>
  <si>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</si>
  <si>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</si>
  <si>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汽三甲</t>
  </si>
  <si>
    <t>013003</t>
  </si>
  <si>
    <t>王柏傑</t>
  </si>
  <si>
    <t>陳志雄</t>
  </si>
  <si>
    <t>0016</t>
  </si>
  <si>
    <t>一下</t>
  </si>
  <si>
    <t>必</t>
  </si>
  <si>
    <t>國語文</t>
  </si>
  <si>
    <t>112.10.20</t>
  </si>
  <si>
    <t>列標籤</t>
  </si>
  <si>
    <t>汽二乙</t>
  </si>
  <si>
    <t>汽二甲</t>
  </si>
  <si>
    <t>汽三乙</t>
  </si>
  <si>
    <t>訊二甲</t>
  </si>
  <si>
    <t>動二甲</t>
  </si>
  <si>
    <t>動三甲</t>
  </si>
  <si>
    <t>電二甲</t>
  </si>
  <si>
    <t>電三甲</t>
  </si>
  <si>
    <t>餐二甲</t>
  </si>
  <si>
    <t>餐三乙</t>
  </si>
  <si>
    <t>餐三甲</t>
  </si>
  <si>
    <t>(空白)</t>
  </si>
  <si>
    <t>總計</t>
  </si>
  <si>
    <t>二上</t>
  </si>
  <si>
    <t>一上</t>
  </si>
  <si>
    <t>生涯規劃</t>
  </si>
  <si>
    <t>013011</t>
  </si>
  <si>
    <t>張瀚陽</t>
  </si>
  <si>
    <t>003</t>
  </si>
  <si>
    <t>數學</t>
  </si>
  <si>
    <t>全民國防教育</t>
  </si>
  <si>
    <t>健康與護理</t>
  </si>
  <si>
    <t>013012</t>
  </si>
  <si>
    <t>許家祥</t>
  </si>
  <si>
    <t>體育</t>
  </si>
  <si>
    <t>013022</t>
  </si>
  <si>
    <t>陳睿章</t>
  </si>
  <si>
    <t>美術</t>
  </si>
  <si>
    <t>013024</t>
  </si>
  <si>
    <t>黃舜禹</t>
  </si>
  <si>
    <t>013</t>
  </si>
  <si>
    <t>歷史</t>
  </si>
  <si>
    <t>013026</t>
  </si>
  <si>
    <t>楊甲綸</t>
  </si>
  <si>
    <t>機械工作法與實習</t>
  </si>
  <si>
    <t>0024</t>
  </si>
  <si>
    <t>英語文</t>
  </si>
  <si>
    <t>音樂</t>
  </si>
  <si>
    <t>996</t>
  </si>
  <si>
    <t>9941</t>
  </si>
  <si>
    <t>013041</t>
  </si>
  <si>
    <t>呂承恩</t>
  </si>
  <si>
    <t>王樹傑</t>
  </si>
  <si>
    <t>程式設計實習</t>
  </si>
  <si>
    <t>物理</t>
  </si>
  <si>
    <t>013043</t>
  </si>
  <si>
    <t>李紘宇</t>
  </si>
  <si>
    <t>014</t>
  </si>
  <si>
    <t>化學</t>
  </si>
  <si>
    <t>013045</t>
  </si>
  <si>
    <t>林彥伯</t>
  </si>
  <si>
    <t>觀光餐旅業導論</t>
  </si>
  <si>
    <t>013048</t>
  </si>
  <si>
    <t>胡哲銓</t>
  </si>
  <si>
    <t>餐飲服務技術</t>
  </si>
  <si>
    <t>008</t>
  </si>
  <si>
    <t>013060</t>
  </si>
  <si>
    <t>曾慶邗</t>
  </si>
  <si>
    <t>013065</t>
  </si>
  <si>
    <t>劉安嘉</t>
  </si>
  <si>
    <t>E021</t>
  </si>
  <si>
    <t>基本電學</t>
  </si>
  <si>
    <t>013067</t>
  </si>
  <si>
    <t>蔡崴丞</t>
  </si>
  <si>
    <t>基礎圖學</t>
  </si>
  <si>
    <t>程式語言</t>
  </si>
  <si>
    <t>015004</t>
  </si>
  <si>
    <t>吳承恩</t>
  </si>
  <si>
    <t>馬庭宇</t>
  </si>
  <si>
    <t>906</t>
  </si>
  <si>
    <t>015008</t>
  </si>
  <si>
    <t>徐佑杰</t>
  </si>
  <si>
    <t>212</t>
  </si>
  <si>
    <t>電子學</t>
  </si>
  <si>
    <t>224</t>
  </si>
  <si>
    <t>電子學實習</t>
  </si>
  <si>
    <t>738</t>
  </si>
  <si>
    <t>資訊科技</t>
  </si>
  <si>
    <t>2239</t>
  </si>
  <si>
    <t>數位邏輯設計</t>
  </si>
  <si>
    <t>9393</t>
  </si>
  <si>
    <t>線性電路學</t>
  </si>
  <si>
    <t>9594</t>
  </si>
  <si>
    <t>9862</t>
  </si>
  <si>
    <t>可程式邏輯設計實習</t>
  </si>
  <si>
    <t>015014</t>
  </si>
  <si>
    <t>陳均維</t>
  </si>
  <si>
    <t>底盤原理</t>
  </si>
  <si>
    <t>引擎實習</t>
  </si>
  <si>
    <t>015021</t>
  </si>
  <si>
    <t>黃聖祐</t>
  </si>
  <si>
    <t>食物學</t>
  </si>
  <si>
    <t>選</t>
  </si>
  <si>
    <t>018005</t>
  </si>
  <si>
    <t>方仁佑</t>
  </si>
  <si>
    <t>陳姵妏</t>
  </si>
  <si>
    <t>烘焙實務</t>
  </si>
  <si>
    <t>G072</t>
  </si>
  <si>
    <t>飲料實務</t>
  </si>
  <si>
    <t>G15</t>
  </si>
  <si>
    <t>018007</t>
  </si>
  <si>
    <t>吳世烽</t>
  </si>
  <si>
    <t>2017</t>
  </si>
  <si>
    <t>018008</t>
  </si>
  <si>
    <t>吳永昌</t>
  </si>
  <si>
    <t>018009</t>
  </si>
  <si>
    <t>高慶錂</t>
  </si>
  <si>
    <t>生物</t>
  </si>
  <si>
    <t>018011</t>
  </si>
  <si>
    <t>吳庭毅</t>
  </si>
  <si>
    <t>005</t>
  </si>
  <si>
    <t>素描實作</t>
  </si>
  <si>
    <t>菜單設計</t>
  </si>
  <si>
    <t>0062</t>
  </si>
  <si>
    <t>版面編排實作</t>
  </si>
  <si>
    <t>二下</t>
  </si>
  <si>
    <t>018012</t>
  </si>
  <si>
    <t>李承謙</t>
  </si>
  <si>
    <t>G05</t>
  </si>
  <si>
    <t>018013</t>
  </si>
  <si>
    <t>李俊葦</t>
  </si>
  <si>
    <t>018015</t>
  </si>
  <si>
    <t>沈益賢</t>
  </si>
  <si>
    <t>G030</t>
  </si>
  <si>
    <t>機件原理</t>
  </si>
  <si>
    <t>018017</t>
  </si>
  <si>
    <t>林永富</t>
  </si>
  <si>
    <t>公民與社會</t>
  </si>
  <si>
    <t>基礎造型</t>
  </si>
  <si>
    <t>018020</t>
  </si>
  <si>
    <t>洪育昇</t>
  </si>
  <si>
    <t>018021</t>
  </si>
  <si>
    <t>徐睿廷</t>
  </si>
  <si>
    <t>018024</t>
  </si>
  <si>
    <t>許祐熏</t>
  </si>
  <si>
    <t>機器腳踏車檢修實習</t>
  </si>
  <si>
    <t>單晶片微處理機實習</t>
  </si>
  <si>
    <t>018028</t>
  </si>
  <si>
    <t>陳冠瑋</t>
  </si>
  <si>
    <t>專題實作</t>
  </si>
  <si>
    <t>電系實習</t>
  </si>
  <si>
    <t>機電製圖實習</t>
  </si>
  <si>
    <t>018031</t>
  </si>
  <si>
    <t>黃偉傑</t>
  </si>
  <si>
    <t>觀光餐旅英語會話</t>
  </si>
  <si>
    <t>940</t>
  </si>
  <si>
    <t>G14</t>
  </si>
  <si>
    <t>食品衛生與安全</t>
  </si>
  <si>
    <t>營養學概論</t>
  </si>
  <si>
    <t>018035</t>
  </si>
  <si>
    <t>潘裕凱</t>
  </si>
  <si>
    <t>影音後製實作</t>
  </si>
  <si>
    <t>018036</t>
  </si>
  <si>
    <t>蔡博超</t>
  </si>
  <si>
    <t>018037</t>
  </si>
  <si>
    <t>羅元辰</t>
  </si>
  <si>
    <t>G111</t>
  </si>
  <si>
    <t>018061</t>
  </si>
  <si>
    <t>張毅聖</t>
  </si>
  <si>
    <t>廖家珍</t>
  </si>
  <si>
    <t>018068</t>
  </si>
  <si>
    <t>游宗樺</t>
  </si>
  <si>
    <t>018072</t>
  </si>
  <si>
    <t>廖冠豪</t>
  </si>
  <si>
    <t>018075</t>
  </si>
  <si>
    <t>謝育修</t>
  </si>
  <si>
    <t>019021</t>
  </si>
  <si>
    <t>蕭宜庭</t>
  </si>
  <si>
    <t>劉威志</t>
  </si>
  <si>
    <t>019022</t>
  </si>
  <si>
    <t>賴憶如</t>
  </si>
  <si>
    <t>907</t>
  </si>
  <si>
    <t>019027</t>
  </si>
  <si>
    <t>林峻揚</t>
  </si>
  <si>
    <t>019035</t>
  </si>
  <si>
    <t>曾煜翔</t>
  </si>
  <si>
    <t>C151</t>
  </si>
  <si>
    <t>G103</t>
  </si>
  <si>
    <t>019038</t>
  </si>
  <si>
    <t>顏佑任</t>
  </si>
  <si>
    <t>113001</t>
  </si>
  <si>
    <t>王劭頎</t>
  </si>
  <si>
    <t>林淑怡</t>
  </si>
  <si>
    <t>113004</t>
  </si>
  <si>
    <t>江澤</t>
  </si>
  <si>
    <t>113032</t>
  </si>
  <si>
    <t>顏士信</t>
  </si>
  <si>
    <t>113034</t>
  </si>
  <si>
    <t>王宥崴</t>
  </si>
  <si>
    <t>馮秀儀</t>
  </si>
  <si>
    <t>113036</t>
  </si>
  <si>
    <t>何孝恩</t>
  </si>
  <si>
    <t>113054</t>
  </si>
  <si>
    <t>陳柏勳</t>
  </si>
  <si>
    <t>113060</t>
  </si>
  <si>
    <t>葉品超</t>
  </si>
  <si>
    <t>113065</t>
  </si>
  <si>
    <t>陳裕裮</t>
  </si>
  <si>
    <t>115008</t>
  </si>
  <si>
    <t>李玄弘</t>
  </si>
  <si>
    <t>張學龍</t>
  </si>
  <si>
    <t>118021</t>
  </si>
  <si>
    <t>盧歆宜</t>
  </si>
  <si>
    <t>許嫣甄</t>
  </si>
  <si>
    <t>118025</t>
  </si>
  <si>
    <t>王澤洋</t>
  </si>
  <si>
    <t>118029</t>
  </si>
  <si>
    <t>李品頤</t>
  </si>
  <si>
    <t>3411</t>
  </si>
  <si>
    <t>9722</t>
  </si>
  <si>
    <t>113009</t>
  </si>
  <si>
    <t>沈佑霆</t>
  </si>
  <si>
    <t>113017</t>
  </si>
  <si>
    <t>高嘉駿</t>
  </si>
  <si>
    <t>113022</t>
  </si>
  <si>
    <t>陳柏瑋</t>
  </si>
  <si>
    <t>113035</t>
  </si>
  <si>
    <t>王茂澤</t>
  </si>
  <si>
    <t>113042</t>
  </si>
  <si>
    <t>林弘翊</t>
  </si>
  <si>
    <t>113045</t>
  </si>
  <si>
    <t>林暐智</t>
  </si>
  <si>
    <t>113046</t>
  </si>
  <si>
    <t>林駿憲</t>
  </si>
  <si>
    <t>113049</t>
  </si>
  <si>
    <t>許玉群</t>
  </si>
  <si>
    <t>113051</t>
  </si>
  <si>
    <t>郭明</t>
  </si>
  <si>
    <t>114012</t>
  </si>
  <si>
    <t>許顥薰</t>
  </si>
  <si>
    <t>211</t>
  </si>
  <si>
    <t>115024</t>
  </si>
  <si>
    <t>楊琮善</t>
  </si>
  <si>
    <t>118011</t>
  </si>
  <si>
    <t>陳依誼</t>
  </si>
  <si>
    <t>118033</t>
  </si>
  <si>
    <t>李斌愷</t>
  </si>
  <si>
    <t>118035</t>
  </si>
  <si>
    <t>林旻寬</t>
  </si>
  <si>
    <t>118039</t>
  </si>
  <si>
    <t>洪家毫</t>
  </si>
  <si>
    <t>119011</t>
  </si>
  <si>
    <t>張芯瑀</t>
  </si>
  <si>
    <t>楊白鯨</t>
  </si>
  <si>
    <t>A101</t>
  </si>
  <si>
    <t>119018</t>
  </si>
  <si>
    <t>黃郁甯</t>
  </si>
  <si>
    <t>013006</t>
  </si>
  <si>
    <t>李旻翰</t>
  </si>
  <si>
    <t>3301</t>
  </si>
  <si>
    <t>321</t>
  </si>
  <si>
    <t>013013</t>
  </si>
  <si>
    <t>許瀚文</t>
  </si>
  <si>
    <t>013040</t>
  </si>
  <si>
    <t>吳庭旭</t>
  </si>
  <si>
    <t>320</t>
  </si>
  <si>
    <t>3405</t>
  </si>
  <si>
    <t>8952</t>
  </si>
  <si>
    <t>018006</t>
  </si>
  <si>
    <t>朱育賢</t>
  </si>
  <si>
    <t>6353</t>
  </si>
  <si>
    <t>9660</t>
  </si>
  <si>
    <t>0101</t>
  </si>
  <si>
    <t>018010</t>
  </si>
  <si>
    <t>吳律旻</t>
  </si>
  <si>
    <t>018034</t>
  </si>
  <si>
    <t>趙崇昇</t>
  </si>
  <si>
    <t>G032</t>
  </si>
  <si>
    <t>018047</t>
  </si>
  <si>
    <t>林芊妤</t>
  </si>
  <si>
    <t>018048</t>
  </si>
  <si>
    <t>林品妤</t>
  </si>
  <si>
    <t>018049</t>
  </si>
  <si>
    <t>邱偌慈</t>
  </si>
  <si>
    <t>018051</t>
  </si>
  <si>
    <t>高逸純</t>
  </si>
  <si>
    <t>018052</t>
  </si>
  <si>
    <t>曹睿芸</t>
  </si>
  <si>
    <t>G052</t>
  </si>
  <si>
    <t>018059</t>
  </si>
  <si>
    <t>林宥羽</t>
  </si>
  <si>
    <t>018060</t>
  </si>
  <si>
    <t>張語宸</t>
  </si>
  <si>
    <t>A081</t>
  </si>
  <si>
    <t>A162</t>
  </si>
  <si>
    <t>019037</t>
  </si>
  <si>
    <t>劉孟勳</t>
  </si>
  <si>
    <t>授課教師</t>
  </si>
  <si>
    <t>專班上課時間、地點&amp;自學班拿作業時間、地點</t>
  </si>
  <si>
    <t>科目名稱學期屬性學分</t>
  </si>
  <si>
    <t>國語文一下必3</t>
  </si>
  <si>
    <t>國語文二上必3</t>
  </si>
  <si>
    <t>數學一上必4</t>
  </si>
  <si>
    <t>數學一下必4</t>
  </si>
  <si>
    <t>數學二上必4</t>
  </si>
  <si>
    <t>美術一上必2</t>
  </si>
  <si>
    <t>英語文一下必2</t>
  </si>
  <si>
    <t>體育二上必2</t>
  </si>
  <si>
    <t>全民國防教育一下必1</t>
  </si>
  <si>
    <t>音樂一下必2</t>
  </si>
  <si>
    <t>歷史一上必2</t>
  </si>
  <si>
    <t>機械工作法與實習一上必4</t>
  </si>
  <si>
    <t>國語文一上必3</t>
  </si>
  <si>
    <t>物理一上必2</t>
  </si>
  <si>
    <t>全民國防教育一上必1</t>
  </si>
  <si>
    <t>電子學二上必3</t>
  </si>
  <si>
    <t>電子學實習二上必3</t>
  </si>
  <si>
    <t>程式語言一下必3</t>
  </si>
  <si>
    <t>數位邏輯設計二上必3</t>
  </si>
  <si>
    <t>線性電路學二上必2</t>
  </si>
  <si>
    <t>程式設計實習一上必3</t>
  </si>
  <si>
    <t>可程式邏輯設計實習二上必3</t>
  </si>
  <si>
    <t>數學一上必3</t>
  </si>
  <si>
    <t>飲料實務二上必3</t>
  </si>
  <si>
    <t>餐飲服務技術一上必3</t>
  </si>
  <si>
    <t>餐飲服務技術一下必3</t>
  </si>
  <si>
    <t>歷史一下必2</t>
  </si>
  <si>
    <t>美術一下必2</t>
  </si>
  <si>
    <t>體育一下必2</t>
  </si>
  <si>
    <t>資訊科技一下必2</t>
  </si>
  <si>
    <t>生物二上必2</t>
  </si>
  <si>
    <t>健康與護理一下必1</t>
  </si>
  <si>
    <t>物理一下必1</t>
  </si>
  <si>
    <t>食物學二上選2</t>
  </si>
  <si>
    <t>菜單設計二上選1</t>
  </si>
  <si>
    <t>數學一下必3</t>
  </si>
  <si>
    <t>數學二上必2</t>
  </si>
  <si>
    <t>音樂一上必2</t>
  </si>
  <si>
    <t>生涯規劃一上必2</t>
  </si>
  <si>
    <t>觀光餐旅業導論一上必3</t>
  </si>
  <si>
    <t>烘焙實務二上必4</t>
  </si>
  <si>
    <t>英語文二上必2</t>
  </si>
  <si>
    <t>化學二上必1</t>
  </si>
  <si>
    <t>健康與護理一上必1</t>
  </si>
  <si>
    <t>素描實作二上必2</t>
  </si>
  <si>
    <t>版面編排實作二上必2</t>
  </si>
  <si>
    <t>物理二上必2</t>
  </si>
  <si>
    <t>英語文一上必2</t>
  </si>
  <si>
    <t>體育一上必2</t>
  </si>
  <si>
    <t>化學一上必1</t>
  </si>
  <si>
    <t>引擎實習一下必4</t>
  </si>
  <si>
    <t>底盤原理一下必3</t>
  </si>
  <si>
    <t>生涯規劃一下必2</t>
  </si>
  <si>
    <t>基本電學一下必3</t>
  </si>
  <si>
    <t>觀光餐旅業導論一下必3</t>
  </si>
  <si>
    <t>基礎圖學一下必2</t>
  </si>
  <si>
    <t>國語文二下必3</t>
  </si>
  <si>
    <t>數學二下必4</t>
  </si>
  <si>
    <t>電系實習二下必3</t>
  </si>
  <si>
    <t>化學二下必2</t>
  </si>
  <si>
    <t>機件原理二下必2</t>
  </si>
  <si>
    <t>機電製圖實習二下必4</t>
  </si>
  <si>
    <t>機器腳踏車檢修實習二下必3</t>
  </si>
  <si>
    <t>英語文二下必2</t>
  </si>
  <si>
    <t>電子學二下必3</t>
  </si>
  <si>
    <t>單晶片微處理機實習二下必3</t>
  </si>
  <si>
    <t>線性電路學二下必2</t>
  </si>
  <si>
    <t>數學二下必2</t>
  </si>
  <si>
    <t>飲料實務二下必3</t>
  </si>
  <si>
    <t>專題實作二下必2</t>
  </si>
  <si>
    <t>觀光餐旅英語會話二下必2</t>
  </si>
  <si>
    <t>公民與社會二下必2</t>
  </si>
  <si>
    <t>體育二下必2</t>
  </si>
  <si>
    <t>菜單設計二下選1</t>
  </si>
  <si>
    <t>食品衛生與安全二下選2</t>
  </si>
  <si>
    <t>營養學概論二下選2</t>
  </si>
  <si>
    <t>烘焙實務二下必4</t>
  </si>
  <si>
    <t>基礎造型二下必3</t>
  </si>
  <si>
    <t>影音後製實作二下必2</t>
  </si>
  <si>
    <t>素描實作二下必2</t>
  </si>
  <si>
    <t>版面編排實作二下必2</t>
  </si>
  <si>
    <t>姓O名</t>
  </si>
  <si>
    <t>王O傑</t>
  </si>
  <si>
    <t>張O陽</t>
  </si>
  <si>
    <t>許O祥</t>
  </si>
  <si>
    <t>陳O章</t>
  </si>
  <si>
    <t>黃O禹</t>
  </si>
  <si>
    <t>楊O綸</t>
  </si>
  <si>
    <t>呂O恩</t>
  </si>
  <si>
    <t>李O宇</t>
  </si>
  <si>
    <t>林O伯</t>
  </si>
  <si>
    <t>胡O銓</t>
  </si>
  <si>
    <t>曾O邗</t>
  </si>
  <si>
    <t>劉O嘉</t>
  </si>
  <si>
    <t>蔡O丞</t>
  </si>
  <si>
    <t>吳O恩</t>
  </si>
  <si>
    <t>徐O杰</t>
  </si>
  <si>
    <t>陳O維</t>
  </si>
  <si>
    <t>黃O祐</t>
  </si>
  <si>
    <t>方O佑</t>
  </si>
  <si>
    <t>吳O烽</t>
  </si>
  <si>
    <t>吳O昌</t>
  </si>
  <si>
    <t>高O錂</t>
  </si>
  <si>
    <t>吳O毅</t>
  </si>
  <si>
    <t>李O謙</t>
  </si>
  <si>
    <t>李O葦</t>
  </si>
  <si>
    <t>沈O賢</t>
  </si>
  <si>
    <t>林O富</t>
  </si>
  <si>
    <t>洪O昇</t>
  </si>
  <si>
    <t>徐O廷</t>
  </si>
  <si>
    <t>許O熏</t>
  </si>
  <si>
    <t>陳O瑋</t>
  </si>
  <si>
    <t>黃O傑</t>
  </si>
  <si>
    <t>潘O凱</t>
  </si>
  <si>
    <t>蔡O超</t>
  </si>
  <si>
    <t>羅O辰</t>
  </si>
  <si>
    <t>張O聖</t>
  </si>
  <si>
    <t>游O樺</t>
  </si>
  <si>
    <t>廖O豪</t>
  </si>
  <si>
    <t>謝O修</t>
  </si>
  <si>
    <t>蕭O庭</t>
  </si>
  <si>
    <t>賴O如</t>
  </si>
  <si>
    <t>林O揚</t>
  </si>
  <si>
    <t>曾O翔</t>
  </si>
  <si>
    <t>顏O任</t>
  </si>
  <si>
    <t>王O頎</t>
  </si>
  <si>
    <t>江O</t>
  </si>
  <si>
    <t>顏O信</t>
  </si>
  <si>
    <t>王O崴</t>
  </si>
  <si>
    <t>何O恩</t>
  </si>
  <si>
    <t>陳O勳</t>
  </si>
  <si>
    <t>葉O超</t>
  </si>
  <si>
    <t>陳O裮</t>
  </si>
  <si>
    <t>李O弘</t>
  </si>
  <si>
    <t>盧O宜</t>
  </si>
  <si>
    <t>王O洋</t>
  </si>
  <si>
    <t>李O頤</t>
  </si>
  <si>
    <t>沈O霆</t>
  </si>
  <si>
    <t>高O駿</t>
  </si>
  <si>
    <t>王O澤</t>
  </si>
  <si>
    <t>林O翊</t>
  </si>
  <si>
    <t>林O智</t>
  </si>
  <si>
    <t>林O憲</t>
  </si>
  <si>
    <t>許O群</t>
  </si>
  <si>
    <t>郭O</t>
  </si>
  <si>
    <t>許O薰</t>
  </si>
  <si>
    <t>楊O善</t>
  </si>
  <si>
    <t>陳O誼</t>
  </si>
  <si>
    <t>李O愷</t>
  </si>
  <si>
    <t>林O寬</t>
  </si>
  <si>
    <t>洪O毫</t>
  </si>
  <si>
    <t>張O瑀</t>
  </si>
  <si>
    <t>黃O甯</t>
  </si>
  <si>
    <t>李O翰</t>
  </si>
  <si>
    <t>許O文</t>
  </si>
  <si>
    <t>吳O旭</t>
  </si>
  <si>
    <t>朱O賢</t>
  </si>
  <si>
    <t>吳O旻</t>
  </si>
  <si>
    <t>趙O昇</t>
  </si>
  <si>
    <t>林O妤</t>
  </si>
  <si>
    <t>高O純</t>
  </si>
  <si>
    <t>曹O芸</t>
  </si>
  <si>
    <t>林O羽</t>
  </si>
  <si>
    <t>張O宸</t>
  </si>
  <si>
    <t>劉O勳</t>
  </si>
  <si>
    <t>領域</t>
    <phoneticPr fontId="1" type="noConversion"/>
  </si>
  <si>
    <t>人數</t>
    <phoneticPr fontId="1" type="noConversion"/>
  </si>
  <si>
    <t>國文</t>
    <phoneticPr fontId="1" type="noConversion"/>
  </si>
  <si>
    <t>英文</t>
    <phoneticPr fontId="1" type="noConversion"/>
  </si>
  <si>
    <t>數學(工)</t>
    <phoneticPr fontId="1" type="noConversion"/>
  </si>
  <si>
    <t>數學(商)</t>
    <phoneticPr fontId="1" type="noConversion"/>
  </si>
  <si>
    <t>數學一上必3</t>
    <phoneticPr fontId="1" type="noConversion"/>
  </si>
  <si>
    <t>社會</t>
    <phoneticPr fontId="1" type="noConversion"/>
  </si>
  <si>
    <t>自然</t>
    <phoneticPr fontId="1" type="noConversion"/>
  </si>
  <si>
    <t>輔導</t>
    <phoneticPr fontId="1" type="noConversion"/>
  </si>
  <si>
    <t>美術</t>
    <phoneticPr fontId="1" type="noConversion"/>
  </si>
  <si>
    <t>健護</t>
    <phoneticPr fontId="1" type="noConversion"/>
  </si>
  <si>
    <t>體育</t>
    <phoneticPr fontId="1" type="noConversion"/>
  </si>
  <si>
    <t>音樂</t>
    <phoneticPr fontId="1" type="noConversion"/>
  </si>
  <si>
    <t>國防</t>
    <phoneticPr fontId="1" type="noConversion"/>
  </si>
  <si>
    <t>汽車</t>
    <phoneticPr fontId="1" type="noConversion"/>
  </si>
  <si>
    <t>電訊</t>
    <phoneticPr fontId="1" type="noConversion"/>
  </si>
  <si>
    <t>餐飲</t>
    <phoneticPr fontId="1" type="noConversion"/>
  </si>
  <si>
    <t>動畫</t>
    <phoneticPr fontId="1" type="noConversion"/>
  </si>
  <si>
    <t>林建光</t>
    <phoneticPr fontId="1" type="noConversion"/>
  </si>
  <si>
    <t>許修銘</t>
    <phoneticPr fontId="1" type="noConversion"/>
  </si>
  <si>
    <t>楊紫琪</t>
    <phoneticPr fontId="1" type="noConversion"/>
  </si>
  <si>
    <t>劉威志</t>
    <phoneticPr fontId="1" type="noConversion"/>
  </si>
  <si>
    <t>高麗娜</t>
    <phoneticPr fontId="1" type="noConversion"/>
  </si>
  <si>
    <t>藍威</t>
    <phoneticPr fontId="1" type="noConversion"/>
  </si>
  <si>
    <t>王樹傑</t>
    <phoneticPr fontId="1" type="noConversion"/>
  </si>
  <si>
    <t>馮秀儀</t>
    <phoneticPr fontId="1" type="noConversion"/>
  </si>
  <si>
    <t>梁麗梅</t>
    <phoneticPr fontId="1" type="noConversion"/>
  </si>
  <si>
    <t>楊白鯨</t>
    <phoneticPr fontId="1" type="noConversion"/>
  </si>
  <si>
    <t xml:space="preserve"> 李滙慈</t>
    <phoneticPr fontId="1" type="noConversion"/>
  </si>
  <si>
    <t>李滙慈</t>
    <phoneticPr fontId="1" type="noConversion"/>
  </si>
  <si>
    <t>陳志雄</t>
    <phoneticPr fontId="1" type="noConversion"/>
  </si>
  <si>
    <t>夏德耀</t>
    <phoneticPr fontId="1" type="noConversion"/>
  </si>
  <si>
    <t>夏德耀</t>
    <phoneticPr fontId="1" type="noConversion"/>
  </si>
  <si>
    <t>陳宗暉</t>
    <phoneticPr fontId="1" type="noConversion"/>
  </si>
  <si>
    <t>陳宗暉</t>
    <phoneticPr fontId="1" type="noConversion"/>
  </si>
  <si>
    <t>黃濰泓</t>
    <phoneticPr fontId="1" type="noConversion"/>
  </si>
  <si>
    <t>馬庭宇</t>
    <phoneticPr fontId="1" type="noConversion"/>
  </si>
  <si>
    <t>楊白鯨</t>
    <phoneticPr fontId="1" type="noConversion"/>
  </si>
  <si>
    <t>黃思婷</t>
    <phoneticPr fontId="1" type="noConversion"/>
  </si>
  <si>
    <t>許嫣甄</t>
    <phoneticPr fontId="1" type="noConversion"/>
  </si>
  <si>
    <t>賴純茹</t>
    <phoneticPr fontId="1" type="noConversion"/>
  </si>
  <si>
    <t>蕭眯旂</t>
    <phoneticPr fontId="1" type="noConversion"/>
  </si>
  <si>
    <t>蕭眯旂</t>
    <phoneticPr fontId="1" type="noConversion"/>
  </si>
  <si>
    <t>廖家珍</t>
    <phoneticPr fontId="1" type="noConversion"/>
  </si>
  <si>
    <t>蔡羽柔</t>
    <phoneticPr fontId="1" type="noConversion"/>
  </si>
  <si>
    <t>張學龍</t>
    <phoneticPr fontId="1" type="noConversion"/>
  </si>
  <si>
    <t>陳李瑋</t>
    <phoneticPr fontId="1" type="noConversion"/>
  </si>
  <si>
    <t>游欣璇</t>
    <phoneticPr fontId="1" type="noConversion"/>
  </si>
  <si>
    <t>游欣璇</t>
    <phoneticPr fontId="1" type="noConversion"/>
  </si>
  <si>
    <t>張學龍</t>
    <phoneticPr fontId="1" type="noConversion"/>
  </si>
  <si>
    <t>陳李瑋</t>
    <phoneticPr fontId="1" type="noConversion"/>
  </si>
  <si>
    <t>杜信德</t>
    <phoneticPr fontId="1" type="noConversion"/>
  </si>
  <si>
    <t>林淑怡</t>
    <phoneticPr fontId="1" type="noConversion"/>
  </si>
  <si>
    <t>陳姵妏</t>
    <phoneticPr fontId="1" type="noConversion"/>
  </si>
  <si>
    <t>鍾震寰</t>
    <phoneticPr fontId="1" type="noConversion"/>
  </si>
  <si>
    <t>邱瓊滿</t>
    <phoneticPr fontId="1" type="noConversion"/>
  </si>
  <si>
    <t>林羿君</t>
    <phoneticPr fontId="1" type="noConversion"/>
  </si>
  <si>
    <t>邱O慈</t>
    <phoneticPr fontId="1" type="noConversion"/>
  </si>
  <si>
    <r>
      <t>(專班)</t>
    </r>
    <r>
      <rPr>
        <b/>
        <sz val="12"/>
        <rFont val="微軟正黑體"/>
        <family val="2"/>
        <charset val="136"/>
      </rPr>
      <t>上課日期：</t>
    </r>
    <r>
      <rPr>
        <sz val="12"/>
        <rFont val="微軟正黑體"/>
        <family val="2"/>
        <charset val="136"/>
      </rPr>
      <t>11/15.11/22.11/29.12/06.12/13.12/20</t>
    </r>
    <r>
      <rPr>
        <b/>
        <sz val="12"/>
        <rFont val="微軟正黑體"/>
        <family val="2"/>
        <charset val="136"/>
      </rPr>
      <t>；上課時間：</t>
    </r>
    <r>
      <rPr>
        <sz val="12"/>
        <rFont val="微軟正黑體"/>
        <family val="2"/>
        <charset val="136"/>
      </rPr>
      <t>17:30-20:30</t>
    </r>
    <r>
      <rPr>
        <b/>
        <sz val="12"/>
        <rFont val="微軟正黑體"/>
        <family val="2"/>
        <charset val="136"/>
      </rPr>
      <t>；地點：</t>
    </r>
    <r>
      <rPr>
        <sz val="12"/>
        <rFont val="微軟正黑體"/>
        <family val="2"/>
        <charset val="136"/>
      </rPr>
      <t>汽三甲教室</t>
    </r>
    <phoneticPr fontId="1" type="noConversion"/>
  </si>
  <si>
    <r>
      <t>(專班)</t>
    </r>
    <r>
      <rPr>
        <b/>
        <sz val="12"/>
        <rFont val="微軟正黑體"/>
        <family val="2"/>
        <charset val="136"/>
      </rPr>
      <t>上課日期：</t>
    </r>
    <r>
      <rPr>
        <sz val="12"/>
        <rFont val="微軟正黑體"/>
        <family val="2"/>
        <charset val="136"/>
      </rPr>
      <t>11/15.11/22.11/29.12/06</t>
    </r>
    <r>
      <rPr>
        <b/>
        <sz val="12"/>
        <rFont val="微軟正黑體"/>
        <family val="2"/>
        <charset val="136"/>
      </rPr>
      <t>；上課時間：</t>
    </r>
    <r>
      <rPr>
        <sz val="12"/>
        <rFont val="微軟正黑體"/>
        <family val="2"/>
        <charset val="136"/>
      </rPr>
      <t>17:30-20:30</t>
    </r>
    <r>
      <rPr>
        <b/>
        <sz val="12"/>
        <rFont val="微軟正黑體"/>
        <family val="2"/>
        <charset val="136"/>
      </rPr>
      <t>；地點：</t>
    </r>
    <r>
      <rPr>
        <sz val="12"/>
        <rFont val="微軟正黑體"/>
        <family val="2"/>
        <charset val="136"/>
      </rPr>
      <t>餐一乙教室</t>
    </r>
    <phoneticPr fontId="1" type="noConversion"/>
  </si>
  <si>
    <r>
      <t>(專班)</t>
    </r>
    <r>
      <rPr>
        <b/>
        <sz val="12"/>
        <rFont val="微軟正黑體"/>
        <family val="2"/>
        <charset val="136"/>
      </rPr>
      <t>上課日期：</t>
    </r>
    <r>
      <rPr>
        <sz val="12"/>
        <rFont val="微軟正黑體"/>
        <family val="2"/>
        <charset val="136"/>
      </rPr>
      <t>11/23.11/30.12/7.12/14</t>
    </r>
    <r>
      <rPr>
        <b/>
        <sz val="12"/>
        <rFont val="微軟正黑體"/>
        <family val="2"/>
        <charset val="136"/>
      </rPr>
      <t>；上課時間：</t>
    </r>
    <r>
      <rPr>
        <sz val="12"/>
        <rFont val="微軟正黑體"/>
        <family val="2"/>
        <charset val="136"/>
      </rPr>
      <t>17:30-20:30</t>
    </r>
    <r>
      <rPr>
        <b/>
        <sz val="12"/>
        <rFont val="微軟正黑體"/>
        <family val="2"/>
        <charset val="136"/>
      </rPr>
      <t>；地點：</t>
    </r>
    <r>
      <rPr>
        <sz val="12"/>
        <rFont val="微軟正黑體"/>
        <family val="2"/>
        <charset val="136"/>
      </rPr>
      <t>汽三甲教室</t>
    </r>
    <phoneticPr fontId="1" type="noConversion"/>
  </si>
  <si>
    <r>
      <t>拿作業時間：</t>
    </r>
    <r>
      <rPr>
        <sz val="12"/>
        <rFont val="微軟正黑體"/>
        <family val="2"/>
        <charset val="136"/>
      </rPr>
      <t>11/13-11/15(午休時間勿打擾師長休息)</t>
    </r>
    <r>
      <rPr>
        <b/>
        <sz val="12"/>
        <rFont val="微軟正黑體"/>
        <family val="2"/>
        <charset val="136"/>
      </rPr>
      <t>；地點：</t>
    </r>
    <r>
      <rPr>
        <sz val="12"/>
        <rFont val="微軟正黑體"/>
        <family val="2"/>
        <charset val="136"/>
      </rPr>
      <t>汽二甲教室</t>
    </r>
    <phoneticPr fontId="1" type="noConversion"/>
  </si>
  <si>
    <r>
      <t>拿作業時間：</t>
    </r>
    <r>
      <rPr>
        <sz val="12"/>
        <rFont val="微軟正黑體"/>
        <family val="2"/>
        <charset val="136"/>
      </rPr>
      <t>11/13-11/15(午休時間勿打擾師長休息)</t>
    </r>
    <r>
      <rPr>
        <b/>
        <sz val="12"/>
        <rFont val="微軟正黑體"/>
        <family val="2"/>
        <charset val="136"/>
      </rPr>
      <t>；地點：</t>
    </r>
    <r>
      <rPr>
        <sz val="12"/>
        <rFont val="微軟正黑體"/>
        <family val="2"/>
        <charset val="136"/>
      </rPr>
      <t>餐三甲教室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</si>
  <si>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汽二乙教室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</si>
  <si>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學務處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</si>
  <si>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教務處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</si>
  <si>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校長室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</si>
  <si>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汽一甲教室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</si>
  <si>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汽一甲教室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</si>
  <si>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：汽一甲教室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</si>
  <si>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：汽一甲教室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</si>
  <si>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：動三甲教室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</si>
  <si>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：輔導室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</si>
  <si>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學務處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</si>
  <si>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：學務處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</si>
  <si>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：汽三乙教室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</si>
  <si>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校長室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</si>
  <si>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：汽車科辦公室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</si>
  <si>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汽一乙教室</t>
    </r>
    <phoneticPr fontId="1" type="noConversion"/>
  </si>
  <si>
    <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汽三乙教室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</si>
  <si>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：汽一乙教室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</si>
  <si>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汽車科辦公室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</si>
  <si>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：電訊一甲教室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</si>
  <si>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電訊二甲教室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</si>
  <si>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電訊三甲教室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</si>
  <si>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電訊三甲教室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</si>
  <si>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電訊科辦公室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</si>
  <si>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電訊二甲教室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</si>
  <si>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電訊科辦公室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</si>
  <si>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電訊一甲教室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</si>
  <si>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：餐二甲教室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</si>
  <si>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餐一甲教室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</si>
  <si>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餐一甲教室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</si>
  <si>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：餐二甲教室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</si>
  <si>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餐三乙教室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</si>
  <si>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：餐三乙教室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</si>
  <si>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</t>
    </r>
    <r>
      <rPr>
        <sz val="12"/>
        <rFont val="微軟正黑體"/>
        <family val="2"/>
        <charset val="136"/>
      </rPr>
      <t>：教務處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</si>
  <si>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餐二甲教室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</si>
  <si>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B6資訊中心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</si>
  <si>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動一甲教室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</si>
  <si>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動一甲教室</t>
    </r>
    <phoneticPr fontId="1" type="noConversion"/>
  </si>
  <si>
    <r>
      <rPr>
        <b/>
        <sz val="12"/>
        <rFont val="微軟正黑體"/>
        <family val="2"/>
        <charset val="136"/>
      </rPr>
      <t>拿作業時間</t>
    </r>
    <r>
      <rPr>
        <sz val="12"/>
        <rFont val="微軟正黑體"/>
        <family val="2"/>
        <charset val="136"/>
      </rPr>
      <t>：11/13-11/15(午休時間勿打擾師長休息)；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B6資訊中心</t>
    </r>
    <phoneticPr fontId="1" type="noConversion"/>
  </si>
  <si>
    <r>
      <rPr>
        <b/>
        <sz val="12"/>
        <rFont val="微軟正黑體"/>
        <family val="2"/>
        <charset val="136"/>
      </rPr>
      <t>拿作業時間：</t>
    </r>
    <r>
      <rPr>
        <sz val="12"/>
        <rFont val="微軟正黑體"/>
        <family val="2"/>
        <charset val="136"/>
      </rPr>
      <t>11/13-11/15(午休時間勿打擾師長休息)；</t>
    </r>
    <r>
      <rPr>
        <b/>
        <sz val="12"/>
        <rFont val="微軟正黑體"/>
        <family val="2"/>
        <charset val="136"/>
      </rPr>
      <t>地點：</t>
    </r>
    <r>
      <rPr>
        <sz val="12"/>
        <rFont val="微軟正黑體"/>
        <family val="2"/>
        <charset val="136"/>
      </rPr>
      <t>動三甲教室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</si>
</sst>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49" fontId="2" fillId="0" borderId="8" xfId="0" applyNumberFormat="1" applyFont="1" applyBorder="1" applyAlignment="1">
      <alignment vertical="top"/>
    </xf>
    <xf numFmtId="49" fontId="2" fillId="0" borderId="3" xfId="0" applyNumberFormat="1" applyFont="1" applyBorder="1" applyAlignment="1">
      <alignment vertical="top"/>
    </xf>
    <xf numFmtId="49" fontId="2" fillId="0" borderId="11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一般" xfId="0" builtinId="0"/>
  </cellStyles>
  <dxfs count="2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AA\Desktop\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6447;-&#25945;&#21209;&#24037;&#20316;\&#35387;&#20874;&#32068;\&#37325;&#35036;&#20462;\1121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HS" refreshedDate="45225.440156018522" createdVersion="4" refreshedVersion="6" minRefreshableVersion="3" recordCount="299">
  <cacheSource type="worksheet">
    <worksheetSource ref="A1:K1048576" sheet="開課統計" r:id="rId2"/>
  </cacheSource>
  <cacheFields count="11">
    <cacheField name="班級" numFmtId="49">
      <sharedItems containsBlank="1" count="53">
        <s v="汽三甲"/>
        <s v="汽三乙"/>
        <s v="電三甲"/>
        <s v="餐三甲"/>
        <s v="餐三乙"/>
        <s v="動三甲"/>
        <s v="汽二甲"/>
        <s v="汽二乙"/>
        <s v="電二甲"/>
        <s v="餐二甲"/>
        <s v="訊二甲"/>
        <s v="動二甲"/>
        <m/>
        <s v="畢訊三甲" u="1"/>
        <s v="106延修-動三甲" u="1"/>
        <s v="餐三丁" u="1"/>
        <s v="訊三乙" u="1"/>
        <s v="106延修-汽三乙" u="1"/>
        <s v="104延修甲" u="1"/>
        <s v="105延修甲" u="1"/>
        <s v="汽一乙" u="1"/>
        <s v="餐三丙" u="1"/>
        <s v="餐一甲" u="1"/>
        <s v="畢餐三乙" u="1"/>
        <s v="電三乙" u="1"/>
        <s v="動一甲" u="1"/>
        <s v="畢汽三丁" u="1"/>
        <s v="汽三丁" u="1"/>
        <s v="餐二丁" u="1"/>
        <s v="訊三甲" u="1"/>
        <s v="訊二乙" u="1"/>
        <s v="畢汽三乙" u="1"/>
        <s v="畢汽三丙" u="1"/>
        <s v="汽三丙" u="1"/>
        <s v="汽一甲" u="1"/>
        <s v="餐二丙" u="1"/>
        <s v="餐一丙" u="1"/>
        <s v="餐三戊" u="1"/>
        <s v="畢餐三甲" u="1"/>
        <s v="動三乙" u="1"/>
        <s v="汽二丁" u="1"/>
        <s v="訊三丙" u="1"/>
        <s v="訊一甲" u="1"/>
        <s v="汽二丙" u="1"/>
        <s v="畢汽三甲" u="1"/>
        <s v="106延修" u="1"/>
        <s v="汽一丙" u="1"/>
        <s v="餐二乙" u="1"/>
        <s v="餐一乙" u="1"/>
        <s v="畢動三甲" u="1"/>
        <s v="餐二戊" u="1"/>
        <s v="電一甲" u="1"/>
        <s v="動二乙" u="1"/>
      </sharedItems>
    </cacheField>
    <cacheField name="學號" numFmtId="49">
      <sharedItems containsBlank="1"/>
    </cacheField>
    <cacheField name="姓名" numFmtId="49">
      <sharedItems containsBlank="1"/>
    </cacheField>
    <cacheField name="導師" numFmtId="49">
      <sharedItems containsBlank="1"/>
    </cacheField>
    <cacheField name="科目" numFmtId="49">
      <sharedItems containsBlank="1"/>
    </cacheField>
    <cacheField name="學期" numFmtId="0">
      <sharedItems containsBlank="1" count="7">
        <s v="一下"/>
        <s v="二上"/>
        <s v="一上"/>
        <s v="二下"/>
        <m/>
        <s v="三上" u="1"/>
        <s v="三下" u="1"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204">
        <s v="國語文"/>
        <s v="數學"/>
        <s v="美術"/>
        <s v="英語文"/>
        <s v="體育"/>
        <s v="全民國防教育"/>
        <s v="音樂"/>
        <s v="歷史"/>
        <s v="機械工作法與實習"/>
        <s v="物理"/>
        <s v="電子學"/>
        <s v="電子學實習"/>
        <s v="程式語言"/>
        <s v="數位邏輯設計"/>
        <s v="線性電路學"/>
        <s v="程式設計實習"/>
        <s v="可程式邏輯設計實習"/>
        <s v="飲料實務"/>
        <s v="餐飲服務技術"/>
        <s v="資訊科技"/>
        <s v="生物"/>
        <s v="健康與護理"/>
        <s v="食物學"/>
        <s v="菜單設計"/>
        <s v="生涯規劃"/>
        <s v="觀光餐旅業導論"/>
        <s v="烘焙實務"/>
        <s v="化學"/>
        <s v="素描實作"/>
        <s v="版面編排實作"/>
        <s v="引擎實習"/>
        <s v="底盤原理"/>
        <s v="基本電學"/>
        <s v="基礎圖學"/>
        <s v="電系實習"/>
        <s v="機件原理"/>
        <s v="機電製圖實習"/>
        <s v="機器腳踏車檢修實習"/>
        <s v="單晶片微處理機實習"/>
        <s v="專題實作"/>
        <s v="觀光餐旅英語會話"/>
        <s v="公民與社會"/>
        <s v="食品衛生與安全"/>
        <s v="營養學概論"/>
        <s v="基礎造型"/>
        <s v="影音後製實作"/>
        <m/>
        <s v="地理" u="1"/>
        <s v="汽車學" u="1"/>
        <s v="國    文" u="1"/>
        <s v="手機應用程式設計實習" u="1"/>
        <s v="網路架設實習" u="1"/>
        <s v="數位邏輯" u="1"/>
        <s v="機器腳踏車基礎實習" u="1"/>
        <s v="單晶片實習" u="1"/>
        <s v="電子電路" u="1"/>
        <s v="電子學進階" u="1"/>
        <s v="計算機概論" u="1"/>
        <s v="遊戲程式應用" u="1"/>
        <s v="文化教材" u="1"/>
        <s v="營養學" u="1"/>
        <s v="語文表達基礎" u="1"/>
        <s v="藝術欣賞" u="1"/>
        <s v="吧檯實務" u="1"/>
        <s v="數位影像設計" u="1"/>
        <s v="藝術與科技" u="1"/>
        <s v="微處理機實習" u="1"/>
        <s v="液氣壓原理與實習" u="1"/>
        <s v="機電識圖與實習" u="1"/>
        <s v="烘培食品製作" u="1"/>
        <s v="基本線性電路II" u="1"/>
        <s v="電工電子實習" u="1"/>
        <s v="電腦動畫設計" u="1"/>
        <s v="法國菜製作" u="1"/>
        <s v="基本設計" u="1"/>
        <s v="行動裝置應用實習" u="1"/>
        <s v="創意西點實習" u="1"/>
        <s v="基本電學III" u="1"/>
        <s v="自行車修護實習" u="1"/>
        <s v="法國菜實習" u="1"/>
        <s v="基本電學進階" u="1"/>
        <s v="基礎電子實習" u="1"/>
        <s v="飲調管理" u="1"/>
        <s v="動力機械概論" u="1"/>
        <s v="電腦繪圖實習" u="1"/>
        <s v="餐旅服務管理" u="1"/>
        <s v="微處理機" u="1"/>
        <s v="麵包製作" u="1"/>
        <s v="多媒體整合實作" u="1"/>
        <s v="三角函數進階" u="1"/>
        <s v="餐旅服務" u="1"/>
        <s v="英語會話" u="1"/>
        <s v="計算機進階" u="1"/>
        <s v="引擎原理與實習" u="1"/>
        <s v="電子學II" u="1"/>
        <s v="地    理" u="1"/>
        <s v="電工概論與實習" u="1"/>
        <s v="異國料理" u="1"/>
        <s v="引擎原理" u="1"/>
        <s v="異國料理實作" u="1"/>
        <s v="底盤實習" u="1"/>
        <s v="遊戲概論" u="1"/>
        <s v="基本線性電路" u="1"/>
        <s v="應用力學III" u="1"/>
        <s v="電子電路學" u="1"/>
        <s v="汽車電系實習" u="1"/>
        <s v="電腦繪圖" u="1"/>
        <s v="餐飲銷售技巧概論" u="1"/>
        <s v="英文" u="1"/>
        <s v="汽車學Ⅲ" u="1"/>
        <s v="線性電路實習" u="1"/>
        <s v="視覺藝術展演實務" u="1"/>
        <s v="電路學" u="1"/>
        <s v="電子學III" u="1"/>
        <s v="電腦輔助製圖實習" u="1"/>
        <s v="中餐烹調實習" u="1"/>
        <s v="餐旅安全與衛生" u="1"/>
        <s v="進階引擎理論" u="1"/>
        <s v="基本電學實習" u="1"/>
        <s v="餐飲攝影美學" u="1"/>
        <s v="基本電學II" u="1"/>
        <s v="基礎生物" u="1"/>
        <s v="液氣壓原理及實習" u="1"/>
        <s v="遊戲程式設計" u="1"/>
        <s v="感測器實習" u="1"/>
        <s v="餐飲安全與衛生" u="1"/>
        <s v="飲料調製實務" u="1"/>
        <s v="中餐烹調" u="1"/>
        <s v="汽車底盤與實習" u="1"/>
        <s v="套裝軟體實習" u="1"/>
        <s v="機械製造II" u="1"/>
        <s v="電子概論與實習" u="1"/>
        <s v="應用力學II" u="1"/>
        <s v="基礎物理" u="1"/>
        <s v="野外求生" u="1"/>
        <s v="國文" u="1"/>
        <s v="進階電工理論" u="1"/>
        <s v="汽油噴射引擎與習" u="1"/>
        <s v="烘焙基礎實習" u="1"/>
        <s v="數    學" u="1"/>
        <s v="機件原理Ⅰ" u="1"/>
        <s v="西餐烹調實習" u="1"/>
        <s v="藝術概論" u="1"/>
        <s v="微控制器實習" u="1"/>
        <s v="基礎塗裝板金實習" u="1"/>
        <s v="應用力學" u="1"/>
        <s v="音    樂" u="1"/>
        <s v="生活中的數學素養" u="1"/>
        <s v="工作倫理概論" u="1"/>
        <s v="餐飲活動規劃實作" u="1"/>
        <s v="遊戲設計實務" u="1"/>
        <s v="機件原理II" u="1"/>
        <s v="柴油引擎實習" u="1"/>
        <s v="進階電子實習II" u="1"/>
        <s v="專業藝術概論" u="1"/>
        <s v="數位邏輯進階" u="1"/>
        <s v="團膳實務" u="1"/>
        <s v="插畫" u="1"/>
        <s v="汽車學IV" u="1"/>
        <s v="繪畫基礎實務" u="1"/>
        <s v="西餐烹調" u="1"/>
        <s v="專題製作I" u="1"/>
        <s v="電腦應用實習" u="1"/>
        <s v="菜單設計及實作" u="1"/>
        <s v="英    文" u="1"/>
        <s v="蔬果切雕" u="1"/>
        <s v="創意中餐實習" u="1"/>
        <s v="汽車新式裝備" u="1"/>
        <s v="飲料與調酒" u="1"/>
        <s v="遊戲程式設計概論" u="1"/>
        <s v="數位設計實務" u="1"/>
        <s v="數位電路實習" u="1"/>
        <s v="美    術" u="1"/>
        <s v="汽車綜合實習" u="1"/>
        <s v="烘焙概論" u="1"/>
        <s v="專題製作II" u="1"/>
        <s v="餐飲管理" u="1"/>
        <s v="設計概論" u="1"/>
        <s v="展演實務" u="1"/>
        <s v="繪畫基礎" u="1"/>
        <s v="翻譯練習" u="1"/>
        <s v="表達訓練實務" u="1"/>
        <s v="數位邏輯實習" u="1"/>
        <s v="餐旅英文與會話" u="1"/>
        <s v="汽油噴射引擎實習" u="1"/>
        <s v="餐旅概論" u="1"/>
        <s v="遊戲場景設計" u="1"/>
        <s v="色彩原理" u="1"/>
        <s v="多媒體製作實務" u="1"/>
        <s v="計算機應用" u="1"/>
        <s v="數位邏輯II" u="1"/>
        <s v="電子學進階II" u="1"/>
        <s v="網頁設計實習" u="1"/>
        <s v="電子電路實習" u="1"/>
        <s v="專題製作" u="1"/>
        <s v="選修數位邏輯" u="1"/>
        <s v="中式點心製作" u="1"/>
        <s v="程式語言實習" u="1"/>
        <s v="微電腦應用實習" u="1"/>
        <s v="視覺傳達設計實務" u="1"/>
        <s v="引擎控制實習" u="1"/>
        <s v="歷    史" u="1"/>
        <s v="網路程式設計實習" u="1"/>
        <s v="基礎化學" u="1"/>
      </sharedItems>
    </cacheField>
    <cacheField name="學分" numFmtId="0">
      <sharedItems containsString="0" containsBlank="1" containsNumber="1" containsInteger="1" minValue="1" maxValue="4" count="5">
        <n v="3"/>
        <n v="4"/>
        <n v="2"/>
        <n v="1"/>
        <m/>
      </sharedItems>
    </cacheField>
    <cacheField name="原始分數" numFmtId="0">
      <sharedItems containsString="0" containsBlank="1" containsNumber="1" containsInteger="1" minValue="0" maxValue="59"/>
    </cacheField>
    <cacheField name="繳費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x v="0"/>
    <s v="013003"/>
    <s v="王柏傑"/>
    <s v="陳志雄"/>
    <s v="0016"/>
    <x v="0"/>
    <x v="0"/>
    <x v="0"/>
    <x v="0"/>
    <n v="52"/>
    <s v="112.10.20"/>
  </r>
  <r>
    <x v="0"/>
    <s v="013003"/>
    <s v="王柏傑"/>
    <s v="陳志雄"/>
    <s v="0016"/>
    <x v="1"/>
    <x v="0"/>
    <x v="0"/>
    <x v="0"/>
    <n v="57"/>
    <s v="112.10.20"/>
  </r>
  <r>
    <x v="0"/>
    <s v="013011"/>
    <s v="張瀚陽"/>
    <s v="陳志雄"/>
    <s v="003"/>
    <x v="2"/>
    <x v="0"/>
    <x v="1"/>
    <x v="1"/>
    <n v="56"/>
    <s v="112.10.20"/>
  </r>
  <r>
    <x v="0"/>
    <s v="013011"/>
    <s v="張瀚陽"/>
    <s v="陳志雄"/>
    <s v="003"/>
    <x v="0"/>
    <x v="0"/>
    <x v="1"/>
    <x v="1"/>
    <n v="58"/>
    <s v="112.10.20"/>
  </r>
  <r>
    <x v="0"/>
    <s v="013012"/>
    <s v="許家祥"/>
    <s v="陳志雄"/>
    <s v="003"/>
    <x v="2"/>
    <x v="0"/>
    <x v="1"/>
    <x v="1"/>
    <n v="53"/>
    <s v="112.10.20"/>
  </r>
  <r>
    <x v="0"/>
    <s v="013012"/>
    <s v="許家祥"/>
    <s v="陳志雄"/>
    <s v="003"/>
    <x v="0"/>
    <x v="0"/>
    <x v="1"/>
    <x v="1"/>
    <n v="28"/>
    <s v="112.10.20"/>
  </r>
  <r>
    <x v="0"/>
    <s v="013012"/>
    <s v="許家祥"/>
    <s v="陳志雄"/>
    <s v="003"/>
    <x v="1"/>
    <x v="0"/>
    <x v="1"/>
    <x v="1"/>
    <n v="54"/>
    <s v="112.10.20"/>
  </r>
  <r>
    <x v="0"/>
    <s v="013022"/>
    <s v="陳睿章"/>
    <s v="陳志雄"/>
    <s v="003"/>
    <x v="0"/>
    <x v="0"/>
    <x v="1"/>
    <x v="1"/>
    <n v="50"/>
    <s v="112.10.20"/>
  </r>
  <r>
    <x v="0"/>
    <s v="013024"/>
    <s v="黃舜禹"/>
    <s v="陳志雄"/>
    <s v="013"/>
    <x v="2"/>
    <x v="0"/>
    <x v="2"/>
    <x v="2"/>
    <n v="48"/>
    <s v="112.10.20"/>
  </r>
  <r>
    <x v="0"/>
    <s v="013026"/>
    <s v="楊甲綸"/>
    <s v="陳志雄"/>
    <s v="013"/>
    <x v="2"/>
    <x v="0"/>
    <x v="2"/>
    <x v="2"/>
    <n v="55"/>
    <s v="112.10.20"/>
  </r>
  <r>
    <x v="0"/>
    <s v="013026"/>
    <s v="楊甲綸"/>
    <s v="陳志雄"/>
    <s v="0024"/>
    <x v="0"/>
    <x v="0"/>
    <x v="3"/>
    <x v="2"/>
    <n v="50"/>
    <s v="112.10.20"/>
  </r>
  <r>
    <x v="0"/>
    <s v="013026"/>
    <s v="楊甲綸"/>
    <s v="陳志雄"/>
    <s v="996"/>
    <x v="1"/>
    <x v="0"/>
    <x v="4"/>
    <x v="2"/>
    <n v="45"/>
    <s v="112.10.20"/>
  </r>
  <r>
    <x v="0"/>
    <s v="013026"/>
    <s v="楊甲綸"/>
    <s v="陳志雄"/>
    <s v="9941"/>
    <x v="0"/>
    <x v="0"/>
    <x v="5"/>
    <x v="3"/>
    <n v="56"/>
    <s v="112.10.20"/>
  </r>
  <r>
    <x v="1"/>
    <s v="013041"/>
    <s v="呂承恩"/>
    <s v="王樹傑"/>
    <s v="0016"/>
    <x v="0"/>
    <x v="0"/>
    <x v="0"/>
    <x v="0"/>
    <n v="44"/>
    <s v="112.10.20"/>
  </r>
  <r>
    <x v="1"/>
    <s v="013041"/>
    <s v="呂承恩"/>
    <s v="王樹傑"/>
    <s v="0024"/>
    <x v="0"/>
    <x v="0"/>
    <x v="3"/>
    <x v="2"/>
    <n v="54"/>
    <s v="112.10.20"/>
  </r>
  <r>
    <x v="1"/>
    <s v="013043"/>
    <s v="李紘宇"/>
    <s v="王樹傑"/>
    <s v="014"/>
    <x v="0"/>
    <x v="0"/>
    <x v="6"/>
    <x v="2"/>
    <n v="40"/>
    <s v="112.10.20"/>
  </r>
  <r>
    <x v="1"/>
    <s v="013045"/>
    <s v="林彥伯"/>
    <s v="王樹傑"/>
    <s v="0016"/>
    <x v="0"/>
    <x v="0"/>
    <x v="0"/>
    <x v="0"/>
    <n v="45"/>
    <s v="112.10.20"/>
  </r>
  <r>
    <x v="1"/>
    <s v="013048"/>
    <s v="胡哲銓"/>
    <s v="王樹傑"/>
    <s v="003"/>
    <x v="2"/>
    <x v="0"/>
    <x v="1"/>
    <x v="1"/>
    <n v="48"/>
    <s v="112.10.20"/>
  </r>
  <r>
    <x v="1"/>
    <s v="013048"/>
    <s v="胡哲銓"/>
    <s v="王樹傑"/>
    <s v="008"/>
    <x v="2"/>
    <x v="0"/>
    <x v="7"/>
    <x v="2"/>
    <n v="48"/>
    <s v="112.10.20"/>
  </r>
  <r>
    <x v="1"/>
    <s v="013060"/>
    <s v="曾慶邗"/>
    <s v="王樹傑"/>
    <s v="0016"/>
    <x v="0"/>
    <x v="0"/>
    <x v="0"/>
    <x v="0"/>
    <n v="43"/>
    <s v="112.10.20"/>
  </r>
  <r>
    <x v="1"/>
    <s v="013060"/>
    <s v="曾慶邗"/>
    <s v="王樹傑"/>
    <s v="0016"/>
    <x v="1"/>
    <x v="0"/>
    <x v="0"/>
    <x v="0"/>
    <n v="58"/>
    <s v="112.10.20"/>
  </r>
  <r>
    <x v="1"/>
    <s v="013065"/>
    <s v="劉安嘉"/>
    <s v="王樹傑"/>
    <s v="E021"/>
    <x v="2"/>
    <x v="0"/>
    <x v="8"/>
    <x v="1"/>
    <n v="50"/>
    <s v="112.10.20"/>
  </r>
  <r>
    <x v="1"/>
    <s v="013067"/>
    <s v="蔡崴丞"/>
    <s v="王樹傑"/>
    <s v="0016"/>
    <x v="2"/>
    <x v="0"/>
    <x v="0"/>
    <x v="0"/>
    <n v="54"/>
    <s v="112.10.20"/>
  </r>
  <r>
    <x v="1"/>
    <s v="013067"/>
    <s v="蔡崴丞"/>
    <s v="王樹傑"/>
    <s v="E021"/>
    <x v="2"/>
    <x v="0"/>
    <x v="8"/>
    <x v="1"/>
    <n v="54"/>
    <s v="112.10.20"/>
  </r>
  <r>
    <x v="2"/>
    <s v="015004"/>
    <s v="吳承恩"/>
    <s v="馬庭宇"/>
    <s v="906"/>
    <x v="2"/>
    <x v="0"/>
    <x v="9"/>
    <x v="2"/>
    <n v="51"/>
    <s v="112.10.20"/>
  </r>
  <r>
    <x v="2"/>
    <s v="015004"/>
    <s v="吳承恩"/>
    <s v="馬庭宇"/>
    <s v="9941"/>
    <x v="2"/>
    <x v="0"/>
    <x v="5"/>
    <x v="3"/>
    <n v="56"/>
    <s v="112.10.20"/>
  </r>
  <r>
    <x v="2"/>
    <s v="015008"/>
    <s v="徐佑杰"/>
    <s v="馬庭宇"/>
    <s v="003"/>
    <x v="1"/>
    <x v="0"/>
    <x v="1"/>
    <x v="1"/>
    <n v="0"/>
    <s v="112.10.20"/>
  </r>
  <r>
    <x v="2"/>
    <s v="015008"/>
    <s v="徐佑杰"/>
    <s v="馬庭宇"/>
    <s v="0016"/>
    <x v="0"/>
    <x v="0"/>
    <x v="0"/>
    <x v="0"/>
    <n v="55"/>
    <s v="112.10.20"/>
  </r>
  <r>
    <x v="2"/>
    <s v="015008"/>
    <s v="徐佑杰"/>
    <s v="馬庭宇"/>
    <s v="0016"/>
    <x v="1"/>
    <x v="0"/>
    <x v="0"/>
    <x v="0"/>
    <n v="52"/>
    <s v="112.10.20"/>
  </r>
  <r>
    <x v="2"/>
    <s v="015008"/>
    <s v="徐佑杰"/>
    <s v="馬庭宇"/>
    <s v="212"/>
    <x v="1"/>
    <x v="0"/>
    <x v="10"/>
    <x v="0"/>
    <n v="21"/>
    <s v="112.10.20"/>
  </r>
  <r>
    <x v="2"/>
    <s v="015008"/>
    <s v="徐佑杰"/>
    <s v="馬庭宇"/>
    <s v="224"/>
    <x v="1"/>
    <x v="0"/>
    <x v="11"/>
    <x v="0"/>
    <n v="50"/>
    <s v="112.10.20"/>
  </r>
  <r>
    <x v="2"/>
    <s v="015008"/>
    <s v="徐佑杰"/>
    <s v="馬庭宇"/>
    <s v="738"/>
    <x v="0"/>
    <x v="0"/>
    <x v="12"/>
    <x v="0"/>
    <n v="38"/>
    <s v="112.10.20"/>
  </r>
  <r>
    <x v="2"/>
    <s v="015008"/>
    <s v="徐佑杰"/>
    <s v="馬庭宇"/>
    <s v="2239"/>
    <x v="1"/>
    <x v="0"/>
    <x v="13"/>
    <x v="0"/>
    <n v="0"/>
    <s v="112.10.20"/>
  </r>
  <r>
    <x v="2"/>
    <s v="015008"/>
    <s v="徐佑杰"/>
    <s v="馬庭宇"/>
    <s v="9393"/>
    <x v="1"/>
    <x v="0"/>
    <x v="14"/>
    <x v="2"/>
    <n v="33"/>
    <s v="112.10.20"/>
  </r>
  <r>
    <x v="2"/>
    <s v="015008"/>
    <s v="徐佑杰"/>
    <s v="馬庭宇"/>
    <s v="9594"/>
    <x v="2"/>
    <x v="0"/>
    <x v="15"/>
    <x v="0"/>
    <n v="56"/>
    <s v="112.10.20"/>
  </r>
  <r>
    <x v="2"/>
    <s v="015008"/>
    <s v="徐佑杰"/>
    <s v="馬庭宇"/>
    <s v="9862"/>
    <x v="1"/>
    <x v="0"/>
    <x v="16"/>
    <x v="0"/>
    <n v="0"/>
    <s v="112.10.20"/>
  </r>
  <r>
    <x v="2"/>
    <s v="015014"/>
    <s v="陳均維"/>
    <s v="馬庭宇"/>
    <s v="738"/>
    <x v="0"/>
    <x v="0"/>
    <x v="12"/>
    <x v="0"/>
    <n v="49"/>
    <s v="112.10.20"/>
  </r>
  <r>
    <x v="2"/>
    <s v="015014"/>
    <s v="陳均維"/>
    <s v="馬庭宇"/>
    <s v="9393"/>
    <x v="1"/>
    <x v="0"/>
    <x v="14"/>
    <x v="2"/>
    <n v="36"/>
    <s v="112.10.20"/>
  </r>
  <r>
    <x v="2"/>
    <s v="015021"/>
    <s v="黃聖祐"/>
    <s v="馬庭宇"/>
    <s v="003"/>
    <x v="1"/>
    <x v="0"/>
    <x v="1"/>
    <x v="1"/>
    <n v="56"/>
    <s v="112.10.20"/>
  </r>
  <r>
    <x v="3"/>
    <s v="018005"/>
    <s v="方仁佑"/>
    <s v="陳姵妏"/>
    <s v="003"/>
    <x v="2"/>
    <x v="0"/>
    <x v="1"/>
    <x v="0"/>
    <n v="14"/>
    <s v="112.10.20"/>
  </r>
  <r>
    <x v="3"/>
    <s v="018005"/>
    <s v="方仁佑"/>
    <s v="陳姵妏"/>
    <s v="G072"/>
    <x v="1"/>
    <x v="0"/>
    <x v="17"/>
    <x v="0"/>
    <n v="46"/>
    <s v="112.10.20"/>
  </r>
  <r>
    <x v="3"/>
    <s v="018005"/>
    <s v="方仁佑"/>
    <s v="陳姵妏"/>
    <s v="G15"/>
    <x v="2"/>
    <x v="0"/>
    <x v="18"/>
    <x v="0"/>
    <n v="58"/>
    <s v="112.10.20"/>
  </r>
  <r>
    <x v="3"/>
    <s v="018005"/>
    <s v="方仁佑"/>
    <s v="陳姵妏"/>
    <s v="G15"/>
    <x v="0"/>
    <x v="0"/>
    <x v="18"/>
    <x v="0"/>
    <n v="51"/>
    <s v="112.10.20"/>
  </r>
  <r>
    <x v="3"/>
    <s v="018007"/>
    <s v="吳世烽"/>
    <s v="陳姵妏"/>
    <s v="008"/>
    <x v="0"/>
    <x v="0"/>
    <x v="7"/>
    <x v="2"/>
    <n v="30"/>
    <s v="112.10.20"/>
  </r>
  <r>
    <x v="3"/>
    <s v="018007"/>
    <s v="吳世烽"/>
    <s v="陳姵妏"/>
    <s v="013"/>
    <x v="0"/>
    <x v="0"/>
    <x v="2"/>
    <x v="2"/>
    <n v="42"/>
    <s v="112.10.20"/>
  </r>
  <r>
    <x v="3"/>
    <s v="018007"/>
    <s v="吳世烽"/>
    <s v="陳姵妏"/>
    <s v="0016"/>
    <x v="1"/>
    <x v="0"/>
    <x v="0"/>
    <x v="0"/>
    <n v="46"/>
    <s v="112.10.20"/>
  </r>
  <r>
    <x v="3"/>
    <s v="018007"/>
    <s v="吳世烽"/>
    <s v="陳姵妏"/>
    <s v="996"/>
    <x v="0"/>
    <x v="0"/>
    <x v="4"/>
    <x v="2"/>
    <n v="50"/>
    <s v="112.10.20"/>
  </r>
  <r>
    <x v="3"/>
    <s v="018007"/>
    <s v="吳世烽"/>
    <s v="陳姵妏"/>
    <s v="2017"/>
    <x v="0"/>
    <x v="0"/>
    <x v="19"/>
    <x v="2"/>
    <n v="54"/>
    <s v="112.10.20"/>
  </r>
  <r>
    <x v="3"/>
    <s v="018007"/>
    <s v="吳世烽"/>
    <s v="陳姵妏"/>
    <s v="G15"/>
    <x v="0"/>
    <x v="0"/>
    <x v="18"/>
    <x v="0"/>
    <n v="50"/>
    <s v="112.10.20"/>
  </r>
  <r>
    <x v="3"/>
    <s v="018008"/>
    <s v="吳永昌"/>
    <s v="陳姵妏"/>
    <s v="008"/>
    <x v="0"/>
    <x v="0"/>
    <x v="7"/>
    <x v="2"/>
    <n v="37"/>
    <s v="112.10.20"/>
  </r>
  <r>
    <x v="3"/>
    <s v="018008"/>
    <s v="吳永昌"/>
    <s v="陳姵妏"/>
    <s v="013"/>
    <x v="0"/>
    <x v="0"/>
    <x v="2"/>
    <x v="2"/>
    <n v="42"/>
    <s v="112.10.20"/>
  </r>
  <r>
    <x v="3"/>
    <s v="018009"/>
    <s v="高慶錂"/>
    <s v="陳姵妏"/>
    <s v="0024"/>
    <x v="0"/>
    <x v="0"/>
    <x v="3"/>
    <x v="2"/>
    <n v="55"/>
    <s v="112.10.20"/>
  </r>
  <r>
    <x v="3"/>
    <s v="018011"/>
    <s v="吳庭毅"/>
    <s v="陳姵妏"/>
    <s v="005"/>
    <x v="1"/>
    <x v="0"/>
    <x v="20"/>
    <x v="2"/>
    <n v="42"/>
    <s v="112.10.20"/>
  </r>
  <r>
    <x v="3"/>
    <s v="018011"/>
    <s v="吳庭毅"/>
    <s v="陳姵妏"/>
    <s v="008"/>
    <x v="0"/>
    <x v="0"/>
    <x v="7"/>
    <x v="2"/>
    <n v="20"/>
    <s v="112.10.20"/>
  </r>
  <r>
    <x v="3"/>
    <s v="018011"/>
    <s v="吳庭毅"/>
    <s v="陳姵妏"/>
    <s v="0024"/>
    <x v="0"/>
    <x v="0"/>
    <x v="3"/>
    <x v="2"/>
    <n v="47"/>
    <s v="112.10.20"/>
  </r>
  <r>
    <x v="3"/>
    <s v="018011"/>
    <s v="吳庭毅"/>
    <s v="陳姵妏"/>
    <s v="0062"/>
    <x v="0"/>
    <x v="0"/>
    <x v="21"/>
    <x v="3"/>
    <n v="54"/>
    <s v="112.10.20"/>
  </r>
  <r>
    <x v="3"/>
    <s v="018011"/>
    <s v="吳庭毅"/>
    <s v="陳姵妏"/>
    <s v="906"/>
    <x v="0"/>
    <x v="0"/>
    <x v="9"/>
    <x v="3"/>
    <n v="40"/>
    <s v="112.10.20"/>
  </r>
  <r>
    <x v="3"/>
    <s v="018011"/>
    <s v="吳庭毅"/>
    <s v="陳姵妏"/>
    <s v="996"/>
    <x v="0"/>
    <x v="0"/>
    <x v="4"/>
    <x v="2"/>
    <n v="51"/>
    <s v="112.10.20"/>
  </r>
  <r>
    <x v="3"/>
    <s v="018011"/>
    <s v="吳庭毅"/>
    <s v="陳姵妏"/>
    <s v="9941"/>
    <x v="0"/>
    <x v="0"/>
    <x v="5"/>
    <x v="3"/>
    <n v="56"/>
    <s v="112.10.20"/>
  </r>
  <r>
    <x v="3"/>
    <s v="018012"/>
    <s v="李承謙"/>
    <s v="陳姵妏"/>
    <s v="G05"/>
    <x v="1"/>
    <x v="1"/>
    <x v="22"/>
    <x v="2"/>
    <n v="55"/>
    <s v="112.10.20"/>
  </r>
  <r>
    <x v="3"/>
    <s v="018013"/>
    <s v="李俊葦"/>
    <s v="陳姵妏"/>
    <s v="008"/>
    <x v="0"/>
    <x v="0"/>
    <x v="7"/>
    <x v="2"/>
    <n v="38"/>
    <s v="112.10.20"/>
  </r>
  <r>
    <x v="3"/>
    <s v="018015"/>
    <s v="沈益賢"/>
    <s v="陳姵妏"/>
    <s v="G030"/>
    <x v="1"/>
    <x v="1"/>
    <x v="23"/>
    <x v="3"/>
    <n v="55"/>
    <s v="112.10.20"/>
  </r>
  <r>
    <x v="3"/>
    <s v="018017"/>
    <s v="林永富"/>
    <s v="陳姵妏"/>
    <s v="008"/>
    <x v="0"/>
    <x v="0"/>
    <x v="7"/>
    <x v="2"/>
    <n v="29"/>
    <s v="112.10.20"/>
  </r>
  <r>
    <x v="3"/>
    <s v="018017"/>
    <s v="林永富"/>
    <s v="陳姵妏"/>
    <s v="013"/>
    <x v="0"/>
    <x v="0"/>
    <x v="2"/>
    <x v="2"/>
    <n v="50"/>
    <s v="112.10.20"/>
  </r>
  <r>
    <x v="3"/>
    <s v="018017"/>
    <s v="林永富"/>
    <s v="陳姵妏"/>
    <s v="G030"/>
    <x v="1"/>
    <x v="1"/>
    <x v="23"/>
    <x v="3"/>
    <n v="58"/>
    <s v="112.10.20"/>
  </r>
  <r>
    <x v="3"/>
    <s v="018020"/>
    <s v="洪育昇"/>
    <s v="陳姵妏"/>
    <s v="G072"/>
    <x v="1"/>
    <x v="0"/>
    <x v="17"/>
    <x v="0"/>
    <n v="46"/>
    <s v="112.10.20"/>
  </r>
  <r>
    <x v="3"/>
    <s v="018021"/>
    <s v="徐睿廷"/>
    <s v="陳姵妏"/>
    <s v="003"/>
    <x v="0"/>
    <x v="0"/>
    <x v="1"/>
    <x v="0"/>
    <n v="41"/>
    <s v="112.10.20"/>
  </r>
  <r>
    <x v="3"/>
    <s v="018021"/>
    <s v="徐睿廷"/>
    <s v="陳姵妏"/>
    <s v="013"/>
    <x v="0"/>
    <x v="0"/>
    <x v="2"/>
    <x v="2"/>
    <n v="50"/>
    <s v="112.10.20"/>
  </r>
  <r>
    <x v="3"/>
    <s v="018021"/>
    <s v="徐睿廷"/>
    <s v="陳姵妏"/>
    <s v="G072"/>
    <x v="1"/>
    <x v="0"/>
    <x v="17"/>
    <x v="0"/>
    <n v="42"/>
    <s v="112.10.20"/>
  </r>
  <r>
    <x v="3"/>
    <s v="018024"/>
    <s v="許祐熏"/>
    <s v="陳姵妏"/>
    <s v="003"/>
    <x v="1"/>
    <x v="0"/>
    <x v="1"/>
    <x v="2"/>
    <n v="35"/>
    <s v="112.10.20"/>
  </r>
  <r>
    <x v="3"/>
    <s v="018024"/>
    <s v="許祐熏"/>
    <s v="陳姵妏"/>
    <s v="906"/>
    <x v="0"/>
    <x v="0"/>
    <x v="9"/>
    <x v="3"/>
    <n v="52"/>
    <s v="112.10.20"/>
  </r>
  <r>
    <x v="3"/>
    <s v="018024"/>
    <s v="許祐熏"/>
    <s v="陳姵妏"/>
    <s v="G072"/>
    <x v="1"/>
    <x v="0"/>
    <x v="17"/>
    <x v="0"/>
    <n v="46"/>
    <s v="112.10.20"/>
  </r>
  <r>
    <x v="3"/>
    <s v="018028"/>
    <s v="陳冠瑋"/>
    <s v="陳姵妏"/>
    <s v="003"/>
    <x v="2"/>
    <x v="0"/>
    <x v="1"/>
    <x v="0"/>
    <n v="10"/>
    <s v="112.10.20"/>
  </r>
  <r>
    <x v="3"/>
    <s v="018028"/>
    <s v="陳冠瑋"/>
    <s v="陳姵妏"/>
    <s v="003"/>
    <x v="1"/>
    <x v="0"/>
    <x v="1"/>
    <x v="2"/>
    <n v="19"/>
    <s v="112.10.20"/>
  </r>
  <r>
    <x v="3"/>
    <s v="018028"/>
    <s v="陳冠瑋"/>
    <s v="陳姵妏"/>
    <s v="013"/>
    <x v="0"/>
    <x v="0"/>
    <x v="2"/>
    <x v="2"/>
    <n v="42"/>
    <s v="112.10.20"/>
  </r>
  <r>
    <x v="3"/>
    <s v="018028"/>
    <s v="陳冠瑋"/>
    <s v="陳姵妏"/>
    <s v="G072"/>
    <x v="1"/>
    <x v="0"/>
    <x v="17"/>
    <x v="0"/>
    <n v="31"/>
    <s v="112.10.20"/>
  </r>
  <r>
    <x v="3"/>
    <s v="018031"/>
    <s v="黃偉傑"/>
    <s v="陳姵妏"/>
    <s v="013"/>
    <x v="0"/>
    <x v="0"/>
    <x v="2"/>
    <x v="2"/>
    <n v="49"/>
    <s v="112.10.20"/>
  </r>
  <r>
    <x v="3"/>
    <s v="018031"/>
    <s v="黃偉傑"/>
    <s v="陳姵妏"/>
    <s v="014"/>
    <x v="2"/>
    <x v="0"/>
    <x v="6"/>
    <x v="2"/>
    <n v="20"/>
    <s v="112.10.20"/>
  </r>
  <r>
    <x v="3"/>
    <s v="018031"/>
    <s v="黃偉傑"/>
    <s v="陳姵妏"/>
    <s v="940"/>
    <x v="2"/>
    <x v="0"/>
    <x v="24"/>
    <x v="2"/>
    <n v="55"/>
    <s v="112.10.20"/>
  </r>
  <r>
    <x v="3"/>
    <s v="018031"/>
    <s v="黃偉傑"/>
    <s v="陳姵妏"/>
    <s v="G14"/>
    <x v="2"/>
    <x v="0"/>
    <x v="25"/>
    <x v="0"/>
    <n v="57"/>
    <s v="112.10.20"/>
  </r>
  <r>
    <x v="3"/>
    <s v="018031"/>
    <s v="黃偉傑"/>
    <s v="陳姵妏"/>
    <s v="G15"/>
    <x v="0"/>
    <x v="0"/>
    <x v="18"/>
    <x v="0"/>
    <n v="55"/>
    <s v="112.10.20"/>
  </r>
  <r>
    <x v="3"/>
    <s v="018035"/>
    <s v="潘裕凱"/>
    <s v="陳姵妏"/>
    <s v="003"/>
    <x v="0"/>
    <x v="0"/>
    <x v="1"/>
    <x v="0"/>
    <n v="52"/>
    <s v="112.10.20"/>
  </r>
  <r>
    <x v="3"/>
    <s v="018035"/>
    <s v="潘裕凱"/>
    <s v="陳姵妏"/>
    <s v="005"/>
    <x v="1"/>
    <x v="0"/>
    <x v="20"/>
    <x v="2"/>
    <n v="58"/>
    <s v="112.10.20"/>
  </r>
  <r>
    <x v="3"/>
    <s v="018035"/>
    <s v="潘裕凱"/>
    <s v="陳姵妏"/>
    <s v="014"/>
    <x v="2"/>
    <x v="0"/>
    <x v="6"/>
    <x v="2"/>
    <n v="10"/>
    <s v="112.10.20"/>
  </r>
  <r>
    <x v="3"/>
    <s v="018035"/>
    <s v="潘裕凱"/>
    <s v="陳姵妏"/>
    <s v="G072"/>
    <x v="1"/>
    <x v="0"/>
    <x v="17"/>
    <x v="0"/>
    <n v="34"/>
    <s v="112.10.20"/>
  </r>
  <r>
    <x v="3"/>
    <s v="018035"/>
    <s v="潘裕凱"/>
    <s v="陳姵妏"/>
    <s v="G14"/>
    <x v="2"/>
    <x v="0"/>
    <x v="25"/>
    <x v="0"/>
    <n v="52"/>
    <s v="112.10.20"/>
  </r>
  <r>
    <x v="3"/>
    <s v="018036"/>
    <s v="蔡博超"/>
    <s v="陳姵妏"/>
    <s v="G072"/>
    <x v="1"/>
    <x v="0"/>
    <x v="17"/>
    <x v="0"/>
    <n v="59"/>
    <s v="112.10.20"/>
  </r>
  <r>
    <x v="3"/>
    <s v="018037"/>
    <s v="羅元辰"/>
    <s v="陳姵妏"/>
    <s v="013"/>
    <x v="0"/>
    <x v="0"/>
    <x v="2"/>
    <x v="2"/>
    <n v="42"/>
    <s v="112.10.20"/>
  </r>
  <r>
    <x v="3"/>
    <s v="018037"/>
    <s v="羅元辰"/>
    <s v="陳姵妏"/>
    <s v="996"/>
    <x v="0"/>
    <x v="0"/>
    <x v="4"/>
    <x v="2"/>
    <n v="48"/>
    <s v="112.10.20"/>
  </r>
  <r>
    <x v="3"/>
    <s v="018037"/>
    <s v="羅元辰"/>
    <s v="陳姵妏"/>
    <s v="996"/>
    <x v="1"/>
    <x v="0"/>
    <x v="4"/>
    <x v="2"/>
    <n v="48"/>
    <s v="112.10.20"/>
  </r>
  <r>
    <x v="3"/>
    <s v="018037"/>
    <s v="羅元辰"/>
    <s v="陳姵妏"/>
    <s v="9941"/>
    <x v="0"/>
    <x v="0"/>
    <x v="5"/>
    <x v="3"/>
    <n v="56"/>
    <s v="112.10.20"/>
  </r>
  <r>
    <x v="3"/>
    <s v="018037"/>
    <s v="羅元辰"/>
    <s v="陳姵妏"/>
    <s v="G072"/>
    <x v="1"/>
    <x v="0"/>
    <x v="17"/>
    <x v="0"/>
    <n v="0"/>
    <s v="112.10.20"/>
  </r>
  <r>
    <x v="3"/>
    <s v="018037"/>
    <s v="羅元辰"/>
    <s v="陳姵妏"/>
    <s v="G111"/>
    <x v="1"/>
    <x v="0"/>
    <x v="26"/>
    <x v="1"/>
    <n v="0"/>
    <s v="112.10.20"/>
  </r>
  <r>
    <x v="4"/>
    <s v="018061"/>
    <s v="張毅聖"/>
    <s v="廖家珍"/>
    <s v="003"/>
    <x v="1"/>
    <x v="0"/>
    <x v="1"/>
    <x v="2"/>
    <n v="47"/>
    <s v="112.10.20"/>
  </r>
  <r>
    <x v="4"/>
    <s v="018061"/>
    <s v="張毅聖"/>
    <s v="廖家珍"/>
    <s v="G072"/>
    <x v="1"/>
    <x v="0"/>
    <x v="17"/>
    <x v="0"/>
    <n v="57"/>
    <s v="112.10.20"/>
  </r>
  <r>
    <x v="4"/>
    <s v="018068"/>
    <s v="游宗樺"/>
    <s v="廖家珍"/>
    <s v="0016"/>
    <x v="1"/>
    <x v="0"/>
    <x v="0"/>
    <x v="0"/>
    <n v="52"/>
    <s v="112.10.20"/>
  </r>
  <r>
    <x v="4"/>
    <s v="018072"/>
    <s v="廖冠豪"/>
    <s v="廖家珍"/>
    <s v="003"/>
    <x v="1"/>
    <x v="0"/>
    <x v="1"/>
    <x v="2"/>
    <n v="38"/>
    <s v="112.10.20"/>
  </r>
  <r>
    <x v="4"/>
    <s v="018072"/>
    <s v="廖冠豪"/>
    <s v="廖家珍"/>
    <s v="0016"/>
    <x v="1"/>
    <x v="0"/>
    <x v="0"/>
    <x v="0"/>
    <n v="54"/>
    <s v="112.10.20"/>
  </r>
  <r>
    <x v="4"/>
    <s v="018072"/>
    <s v="廖冠豪"/>
    <s v="廖家珍"/>
    <s v="940"/>
    <x v="2"/>
    <x v="0"/>
    <x v="24"/>
    <x v="2"/>
    <n v="51"/>
    <s v="112.10.20"/>
  </r>
  <r>
    <x v="4"/>
    <s v="018072"/>
    <s v="廖冠豪"/>
    <s v="廖家珍"/>
    <s v="G05"/>
    <x v="1"/>
    <x v="1"/>
    <x v="22"/>
    <x v="2"/>
    <n v="54"/>
    <s v="112.10.20"/>
  </r>
  <r>
    <x v="4"/>
    <s v="018072"/>
    <s v="廖冠豪"/>
    <s v="廖家珍"/>
    <s v="G072"/>
    <x v="1"/>
    <x v="0"/>
    <x v="17"/>
    <x v="0"/>
    <n v="28"/>
    <s v="112.10.20"/>
  </r>
  <r>
    <x v="4"/>
    <s v="018075"/>
    <s v="謝育修"/>
    <s v="廖家珍"/>
    <s v="0024"/>
    <x v="1"/>
    <x v="0"/>
    <x v="3"/>
    <x v="2"/>
    <n v="55"/>
    <s v="112.10.20"/>
  </r>
  <r>
    <x v="5"/>
    <s v="019021"/>
    <s v="蕭宜庭"/>
    <s v="劉威志"/>
    <s v="003"/>
    <x v="1"/>
    <x v="0"/>
    <x v="1"/>
    <x v="2"/>
    <n v="53"/>
    <s v="112.10.20"/>
  </r>
  <r>
    <x v="5"/>
    <s v="019022"/>
    <s v="賴憶如"/>
    <s v="劉威志"/>
    <s v="907"/>
    <x v="1"/>
    <x v="0"/>
    <x v="27"/>
    <x v="3"/>
    <n v="48"/>
    <s v="112.10.20"/>
  </r>
  <r>
    <x v="5"/>
    <s v="019027"/>
    <s v="林峻揚"/>
    <s v="劉威志"/>
    <s v="008"/>
    <x v="0"/>
    <x v="0"/>
    <x v="7"/>
    <x v="2"/>
    <n v="26"/>
    <s v="112.10.20"/>
  </r>
  <r>
    <x v="5"/>
    <s v="019027"/>
    <s v="林峻揚"/>
    <s v="劉威志"/>
    <s v="013"/>
    <x v="0"/>
    <x v="0"/>
    <x v="2"/>
    <x v="2"/>
    <n v="50"/>
    <s v="112.10.20"/>
  </r>
  <r>
    <x v="5"/>
    <s v="019027"/>
    <s v="林峻揚"/>
    <s v="劉威志"/>
    <s v="0062"/>
    <x v="2"/>
    <x v="0"/>
    <x v="21"/>
    <x v="3"/>
    <n v="50"/>
    <s v="112.10.20"/>
  </r>
  <r>
    <x v="5"/>
    <s v="019035"/>
    <s v="曾煜翔"/>
    <s v="劉威志"/>
    <s v="C151"/>
    <x v="1"/>
    <x v="0"/>
    <x v="28"/>
    <x v="2"/>
    <n v="40"/>
    <s v="112.10.20"/>
  </r>
  <r>
    <x v="5"/>
    <s v="019035"/>
    <s v="曾煜翔"/>
    <s v="劉威志"/>
    <s v="G103"/>
    <x v="1"/>
    <x v="0"/>
    <x v="29"/>
    <x v="2"/>
    <n v="47"/>
    <s v="112.10.20"/>
  </r>
  <r>
    <x v="5"/>
    <s v="019038"/>
    <s v="顏佑任"/>
    <s v="劉威志"/>
    <s v="008"/>
    <x v="0"/>
    <x v="0"/>
    <x v="7"/>
    <x v="2"/>
    <n v="38"/>
    <s v="112.10.20"/>
  </r>
  <r>
    <x v="5"/>
    <s v="019038"/>
    <s v="顏佑任"/>
    <s v="劉威志"/>
    <s v="013"/>
    <x v="0"/>
    <x v="0"/>
    <x v="2"/>
    <x v="2"/>
    <n v="49"/>
    <s v="112.10.20"/>
  </r>
  <r>
    <x v="5"/>
    <s v="019038"/>
    <s v="顏佑任"/>
    <s v="劉威志"/>
    <s v="0062"/>
    <x v="2"/>
    <x v="0"/>
    <x v="21"/>
    <x v="3"/>
    <n v="46"/>
    <s v="112.10.20"/>
  </r>
  <r>
    <x v="5"/>
    <s v="019038"/>
    <s v="顏佑任"/>
    <s v="劉威志"/>
    <s v="0062"/>
    <x v="0"/>
    <x v="0"/>
    <x v="21"/>
    <x v="3"/>
    <n v="38"/>
    <s v="112.10.20"/>
  </r>
  <r>
    <x v="5"/>
    <s v="019038"/>
    <s v="顏佑任"/>
    <s v="劉威志"/>
    <s v="906"/>
    <x v="1"/>
    <x v="0"/>
    <x v="9"/>
    <x v="2"/>
    <n v="52"/>
    <s v="112.10.20"/>
  </r>
  <r>
    <x v="5"/>
    <s v="019038"/>
    <s v="顏佑任"/>
    <s v="劉威志"/>
    <s v="907"/>
    <x v="1"/>
    <x v="0"/>
    <x v="27"/>
    <x v="3"/>
    <n v="59"/>
    <s v="112.10.20"/>
  </r>
  <r>
    <x v="5"/>
    <s v="019038"/>
    <s v="顏佑任"/>
    <s v="劉威志"/>
    <s v="2017"/>
    <x v="0"/>
    <x v="0"/>
    <x v="19"/>
    <x v="2"/>
    <n v="12"/>
    <s v="112.10.20"/>
  </r>
  <r>
    <x v="5"/>
    <s v="019038"/>
    <s v="顏佑任"/>
    <s v="劉威志"/>
    <s v="G103"/>
    <x v="1"/>
    <x v="0"/>
    <x v="29"/>
    <x v="2"/>
    <n v="44"/>
    <s v="112.10.20"/>
  </r>
  <r>
    <x v="6"/>
    <s v="113001"/>
    <s v="王劭頎"/>
    <s v="林淑怡"/>
    <s v="0016"/>
    <x v="2"/>
    <x v="0"/>
    <x v="0"/>
    <x v="0"/>
    <n v="38"/>
    <s v="112.10.20"/>
  </r>
  <r>
    <x v="6"/>
    <s v="113004"/>
    <s v="江澤"/>
    <s v="林淑怡"/>
    <s v="0024"/>
    <x v="2"/>
    <x v="0"/>
    <x v="3"/>
    <x v="2"/>
    <n v="46"/>
    <s v="112.10.20"/>
  </r>
  <r>
    <x v="6"/>
    <s v="113032"/>
    <s v="顏士信"/>
    <s v="林淑怡"/>
    <s v="003"/>
    <x v="2"/>
    <x v="0"/>
    <x v="1"/>
    <x v="1"/>
    <n v="57"/>
    <s v="112.10.20"/>
  </r>
  <r>
    <x v="7"/>
    <s v="113034"/>
    <s v="王宥崴"/>
    <s v="馮秀儀"/>
    <s v="008"/>
    <x v="2"/>
    <x v="0"/>
    <x v="7"/>
    <x v="2"/>
    <n v="49"/>
    <s v="112.10.20"/>
  </r>
  <r>
    <x v="7"/>
    <s v="113036"/>
    <s v="何孝恩"/>
    <s v="馮秀儀"/>
    <s v="013"/>
    <x v="2"/>
    <x v="0"/>
    <x v="2"/>
    <x v="2"/>
    <n v="45"/>
    <s v="112.10.20"/>
  </r>
  <r>
    <x v="7"/>
    <s v="113054"/>
    <s v="陳柏勳"/>
    <s v="馮秀儀"/>
    <s v="013"/>
    <x v="2"/>
    <x v="0"/>
    <x v="2"/>
    <x v="2"/>
    <n v="42"/>
    <s v="112.10.20"/>
  </r>
  <r>
    <x v="7"/>
    <s v="113060"/>
    <s v="葉品超"/>
    <s v="馮秀儀"/>
    <s v="008"/>
    <x v="2"/>
    <x v="0"/>
    <x v="7"/>
    <x v="2"/>
    <n v="50"/>
    <s v="112.10.20"/>
  </r>
  <r>
    <x v="7"/>
    <s v="113060"/>
    <s v="葉品超"/>
    <s v="馮秀儀"/>
    <s v="013"/>
    <x v="2"/>
    <x v="0"/>
    <x v="2"/>
    <x v="2"/>
    <n v="40"/>
    <s v="112.10.20"/>
  </r>
  <r>
    <x v="7"/>
    <s v="113060"/>
    <s v="葉品超"/>
    <s v="馮秀儀"/>
    <s v="9941"/>
    <x v="2"/>
    <x v="0"/>
    <x v="5"/>
    <x v="3"/>
    <n v="18"/>
    <s v="112.10.20"/>
  </r>
  <r>
    <x v="6"/>
    <s v="113065"/>
    <s v="陳裕裮"/>
    <s v="林淑怡"/>
    <s v="013"/>
    <x v="2"/>
    <x v="0"/>
    <x v="2"/>
    <x v="2"/>
    <n v="40"/>
    <s v="112.10.20"/>
  </r>
  <r>
    <x v="8"/>
    <s v="115008"/>
    <s v="李玄弘"/>
    <s v="張學龍"/>
    <s v="9594"/>
    <x v="2"/>
    <x v="0"/>
    <x v="15"/>
    <x v="0"/>
    <n v="53"/>
    <s v="112.10.20"/>
  </r>
  <r>
    <x v="9"/>
    <s v="118021"/>
    <s v="盧歆宜"/>
    <s v="許嫣甄"/>
    <s v="003"/>
    <x v="2"/>
    <x v="0"/>
    <x v="1"/>
    <x v="0"/>
    <n v="26"/>
    <s v="112.10.20"/>
  </r>
  <r>
    <x v="9"/>
    <s v="118021"/>
    <s v="盧歆宜"/>
    <s v="許嫣甄"/>
    <s v="014"/>
    <x v="2"/>
    <x v="0"/>
    <x v="6"/>
    <x v="2"/>
    <n v="40"/>
    <s v="112.10.20"/>
  </r>
  <r>
    <x v="9"/>
    <s v="118021"/>
    <s v="盧歆宜"/>
    <s v="許嫣甄"/>
    <s v="996"/>
    <x v="2"/>
    <x v="0"/>
    <x v="4"/>
    <x v="2"/>
    <n v="57"/>
    <s v="112.10.20"/>
  </r>
  <r>
    <x v="9"/>
    <s v="118025"/>
    <s v="王澤洋"/>
    <s v="許嫣甄"/>
    <s v="0024"/>
    <x v="2"/>
    <x v="0"/>
    <x v="3"/>
    <x v="2"/>
    <n v="45"/>
    <s v="112.10.20"/>
  </r>
  <r>
    <x v="9"/>
    <s v="118025"/>
    <s v="王澤洋"/>
    <s v="許嫣甄"/>
    <s v="907"/>
    <x v="2"/>
    <x v="0"/>
    <x v="27"/>
    <x v="3"/>
    <n v="45"/>
    <s v="112.10.20"/>
  </r>
  <r>
    <x v="9"/>
    <s v="118025"/>
    <s v="王澤洋"/>
    <s v="許嫣甄"/>
    <s v="996"/>
    <x v="2"/>
    <x v="0"/>
    <x v="4"/>
    <x v="2"/>
    <n v="57"/>
    <s v="112.10.20"/>
  </r>
  <r>
    <x v="9"/>
    <s v="118029"/>
    <s v="李品頤"/>
    <s v="許嫣甄"/>
    <s v="996"/>
    <x v="2"/>
    <x v="0"/>
    <x v="4"/>
    <x v="2"/>
    <n v="53"/>
    <s v="112.10.20"/>
  </r>
  <r>
    <x v="6"/>
    <s v="113001"/>
    <s v="王劭頎"/>
    <s v="林淑怡"/>
    <s v="0016"/>
    <x v="0"/>
    <x v="0"/>
    <x v="0"/>
    <x v="0"/>
    <n v="38"/>
    <s v="112.10.20"/>
  </r>
  <r>
    <x v="6"/>
    <s v="113001"/>
    <s v="王劭頎"/>
    <s v="林淑怡"/>
    <s v="3411"/>
    <x v="0"/>
    <x v="0"/>
    <x v="30"/>
    <x v="1"/>
    <n v="51"/>
    <s v="112.10.20"/>
  </r>
  <r>
    <x v="6"/>
    <s v="113001"/>
    <s v="王劭頎"/>
    <s v="林淑怡"/>
    <s v="9722"/>
    <x v="0"/>
    <x v="0"/>
    <x v="31"/>
    <x v="0"/>
    <n v="49"/>
    <s v="112.10.20"/>
  </r>
  <r>
    <x v="6"/>
    <s v="113004"/>
    <s v="江澤"/>
    <s v="林淑怡"/>
    <s v="0024"/>
    <x v="0"/>
    <x v="0"/>
    <x v="3"/>
    <x v="2"/>
    <n v="33"/>
    <s v="112.10.20"/>
  </r>
  <r>
    <x v="6"/>
    <s v="113004"/>
    <s v="江澤"/>
    <s v="林淑怡"/>
    <s v="940"/>
    <x v="0"/>
    <x v="0"/>
    <x v="24"/>
    <x v="2"/>
    <n v="42"/>
    <s v="112.10.20"/>
  </r>
  <r>
    <x v="6"/>
    <s v="113009"/>
    <s v="沈佑霆"/>
    <s v="林淑怡"/>
    <s v="0016"/>
    <x v="0"/>
    <x v="0"/>
    <x v="0"/>
    <x v="0"/>
    <n v="45"/>
    <s v="112.10.20"/>
  </r>
  <r>
    <x v="6"/>
    <s v="113009"/>
    <s v="沈佑霆"/>
    <s v="林淑怡"/>
    <s v="0024"/>
    <x v="0"/>
    <x v="0"/>
    <x v="3"/>
    <x v="2"/>
    <n v="35"/>
    <s v="112.10.20"/>
  </r>
  <r>
    <x v="6"/>
    <s v="113009"/>
    <s v="沈佑霆"/>
    <s v="林淑怡"/>
    <s v="003"/>
    <x v="0"/>
    <x v="0"/>
    <x v="1"/>
    <x v="1"/>
    <n v="31"/>
    <s v="112.10.20"/>
  </r>
  <r>
    <x v="6"/>
    <s v="113032"/>
    <s v="顏士信"/>
    <s v="林淑怡"/>
    <s v="0016"/>
    <x v="0"/>
    <x v="0"/>
    <x v="0"/>
    <x v="0"/>
    <n v="53"/>
    <s v="112.10.20"/>
  </r>
  <r>
    <x v="6"/>
    <s v="113065"/>
    <s v="陳裕裮"/>
    <s v="林淑怡"/>
    <s v="0016"/>
    <x v="0"/>
    <x v="0"/>
    <x v="0"/>
    <x v="0"/>
    <n v="44"/>
    <s v="112.10.20"/>
  </r>
  <r>
    <x v="6"/>
    <s v="113017"/>
    <s v="高嘉駿"/>
    <s v="林淑怡"/>
    <s v="0016"/>
    <x v="0"/>
    <x v="0"/>
    <x v="0"/>
    <x v="0"/>
    <n v="50"/>
    <s v="112.10.20"/>
  </r>
  <r>
    <x v="6"/>
    <s v="113017"/>
    <s v="高嘉駿"/>
    <s v="林淑怡"/>
    <s v="0024"/>
    <x v="0"/>
    <x v="0"/>
    <x v="3"/>
    <x v="2"/>
    <n v="52"/>
    <s v="112.10.20"/>
  </r>
  <r>
    <x v="6"/>
    <s v="113017"/>
    <s v="高嘉駿"/>
    <s v="林淑怡"/>
    <s v="003"/>
    <x v="0"/>
    <x v="0"/>
    <x v="1"/>
    <x v="1"/>
    <n v="43"/>
    <s v="112.10.20"/>
  </r>
  <r>
    <x v="6"/>
    <s v="113022"/>
    <s v="陳柏瑋"/>
    <s v="林淑怡"/>
    <s v="0016"/>
    <x v="0"/>
    <x v="0"/>
    <x v="0"/>
    <x v="0"/>
    <n v="42"/>
    <s v="112.10.20"/>
  </r>
  <r>
    <x v="7"/>
    <s v="113034"/>
    <s v="王宥崴"/>
    <s v="馮秀儀"/>
    <s v="003"/>
    <x v="0"/>
    <x v="0"/>
    <x v="1"/>
    <x v="1"/>
    <n v="56"/>
    <s v="112.10.20"/>
  </r>
  <r>
    <x v="7"/>
    <s v="113034"/>
    <s v="王宥崴"/>
    <s v="馮秀儀"/>
    <s v="014"/>
    <x v="0"/>
    <x v="0"/>
    <x v="6"/>
    <x v="2"/>
    <n v="45"/>
    <s v="112.10.20"/>
  </r>
  <r>
    <x v="7"/>
    <s v="113035"/>
    <s v="王茂澤"/>
    <s v="馮秀儀"/>
    <s v="003"/>
    <x v="0"/>
    <x v="0"/>
    <x v="1"/>
    <x v="1"/>
    <n v="42"/>
    <s v="112.10.20"/>
  </r>
  <r>
    <x v="7"/>
    <s v="113035"/>
    <s v="王茂澤"/>
    <s v="馮秀儀"/>
    <s v="014"/>
    <x v="0"/>
    <x v="0"/>
    <x v="6"/>
    <x v="2"/>
    <n v="30"/>
    <s v="112.10.20"/>
  </r>
  <r>
    <x v="7"/>
    <s v="113042"/>
    <s v="林弘翊"/>
    <s v="馮秀儀"/>
    <s v="003"/>
    <x v="0"/>
    <x v="0"/>
    <x v="1"/>
    <x v="1"/>
    <n v="40"/>
    <s v="112.10.20"/>
  </r>
  <r>
    <x v="7"/>
    <s v="113060"/>
    <s v="葉品超"/>
    <s v="馮秀儀"/>
    <s v="0016"/>
    <x v="0"/>
    <x v="0"/>
    <x v="0"/>
    <x v="0"/>
    <n v="50"/>
    <s v="112.10.20"/>
  </r>
  <r>
    <x v="7"/>
    <s v="113060"/>
    <s v="葉品超"/>
    <s v="馮秀儀"/>
    <s v="003"/>
    <x v="0"/>
    <x v="0"/>
    <x v="1"/>
    <x v="1"/>
    <n v="40"/>
    <s v="112.10.20"/>
  </r>
  <r>
    <x v="7"/>
    <s v="113045"/>
    <s v="林暐智"/>
    <s v="馮秀儀"/>
    <s v="003"/>
    <x v="0"/>
    <x v="0"/>
    <x v="1"/>
    <x v="1"/>
    <n v="40"/>
    <s v="112.10.20"/>
  </r>
  <r>
    <x v="7"/>
    <s v="113045"/>
    <s v="林暐智"/>
    <s v="馮秀儀"/>
    <s v="0062"/>
    <x v="0"/>
    <x v="0"/>
    <x v="21"/>
    <x v="3"/>
    <n v="37"/>
    <s v="112.10.20"/>
  </r>
  <r>
    <x v="7"/>
    <s v="113046"/>
    <s v="林駿憲"/>
    <s v="馮秀儀"/>
    <s v="003"/>
    <x v="0"/>
    <x v="0"/>
    <x v="1"/>
    <x v="1"/>
    <n v="56"/>
    <s v="112.10.20"/>
  </r>
  <r>
    <x v="7"/>
    <s v="113049"/>
    <s v="許玉群"/>
    <s v="馮秀儀"/>
    <s v="003"/>
    <x v="0"/>
    <x v="0"/>
    <x v="1"/>
    <x v="1"/>
    <n v="46"/>
    <s v="112.10.20"/>
  </r>
  <r>
    <x v="7"/>
    <s v="113049"/>
    <s v="許玉群"/>
    <s v="馮秀儀"/>
    <s v="0062"/>
    <x v="0"/>
    <x v="0"/>
    <x v="21"/>
    <x v="3"/>
    <n v="37"/>
    <s v="112.10.20"/>
  </r>
  <r>
    <x v="7"/>
    <s v="113049"/>
    <s v="許玉群"/>
    <s v="馮秀儀"/>
    <s v="014"/>
    <x v="0"/>
    <x v="0"/>
    <x v="6"/>
    <x v="2"/>
    <n v="44"/>
    <s v="112.10.20"/>
  </r>
  <r>
    <x v="7"/>
    <s v="113051"/>
    <s v="郭明"/>
    <s v="馮秀儀"/>
    <s v="0062"/>
    <x v="0"/>
    <x v="0"/>
    <x v="21"/>
    <x v="3"/>
    <n v="39"/>
    <s v="112.10.20"/>
  </r>
  <r>
    <x v="7"/>
    <s v="113051"/>
    <s v="郭明"/>
    <s v="馮秀儀"/>
    <s v="014"/>
    <x v="0"/>
    <x v="0"/>
    <x v="6"/>
    <x v="2"/>
    <n v="46"/>
    <s v="112.10.20"/>
  </r>
  <r>
    <x v="7"/>
    <s v="113054"/>
    <s v="陳柏勳"/>
    <s v="馮秀儀"/>
    <s v="014"/>
    <x v="0"/>
    <x v="0"/>
    <x v="6"/>
    <x v="2"/>
    <n v="40"/>
    <s v="112.10.20"/>
  </r>
  <r>
    <x v="10"/>
    <s v="114012"/>
    <s v="許顥薰"/>
    <s v="張學龍"/>
    <s v="211"/>
    <x v="0"/>
    <x v="0"/>
    <x v="32"/>
    <x v="0"/>
    <n v="51"/>
    <s v="112.10.20"/>
  </r>
  <r>
    <x v="10"/>
    <s v="114012"/>
    <s v="許顥薰"/>
    <s v="張學龍"/>
    <s v="738"/>
    <x v="0"/>
    <x v="0"/>
    <x v="12"/>
    <x v="0"/>
    <n v="40"/>
    <s v="112.10.20"/>
  </r>
  <r>
    <x v="8"/>
    <s v="115024"/>
    <s v="楊琮善"/>
    <s v="張學龍"/>
    <s v="211"/>
    <x v="0"/>
    <x v="0"/>
    <x v="32"/>
    <x v="0"/>
    <n v="50"/>
    <s v="112.10.20"/>
  </r>
  <r>
    <x v="8"/>
    <s v="115024"/>
    <s v="楊琮善"/>
    <s v="張學龍"/>
    <s v="738"/>
    <x v="0"/>
    <x v="0"/>
    <x v="12"/>
    <x v="0"/>
    <n v="41"/>
    <s v="112.10.20"/>
  </r>
  <r>
    <x v="8"/>
    <s v="115008"/>
    <s v="李玄弘"/>
    <s v="張學龍"/>
    <s v="0016"/>
    <x v="0"/>
    <x v="0"/>
    <x v="0"/>
    <x v="0"/>
    <n v="49"/>
    <s v="112.10.20"/>
  </r>
  <r>
    <x v="8"/>
    <s v="115008"/>
    <s v="李玄弘"/>
    <s v="張學龍"/>
    <s v="014"/>
    <x v="0"/>
    <x v="0"/>
    <x v="6"/>
    <x v="2"/>
    <n v="50"/>
    <s v="112.10.20"/>
  </r>
  <r>
    <x v="8"/>
    <s v="115008"/>
    <s v="李玄弘"/>
    <s v="張學龍"/>
    <s v="211"/>
    <x v="0"/>
    <x v="0"/>
    <x v="32"/>
    <x v="0"/>
    <n v="44"/>
    <s v="112.10.20"/>
  </r>
  <r>
    <x v="8"/>
    <s v="115008"/>
    <s v="李玄弘"/>
    <s v="張學龍"/>
    <s v="738"/>
    <x v="0"/>
    <x v="0"/>
    <x v="12"/>
    <x v="0"/>
    <n v="42"/>
    <s v="112.10.20"/>
  </r>
  <r>
    <x v="9"/>
    <s v="118011"/>
    <s v="陳依誼"/>
    <s v="許嫣甄"/>
    <s v="003"/>
    <x v="0"/>
    <x v="0"/>
    <x v="1"/>
    <x v="0"/>
    <n v="37"/>
    <s v="112.10.20"/>
  </r>
  <r>
    <x v="9"/>
    <s v="118011"/>
    <s v="陳依誼"/>
    <s v="許嫣甄"/>
    <s v="2017"/>
    <x v="0"/>
    <x v="0"/>
    <x v="19"/>
    <x v="2"/>
    <n v="32"/>
    <s v="112.10.20"/>
  </r>
  <r>
    <x v="9"/>
    <s v="118021"/>
    <s v="盧歆宜"/>
    <s v="許嫣甄"/>
    <s v="0016"/>
    <x v="0"/>
    <x v="0"/>
    <x v="0"/>
    <x v="0"/>
    <n v="47"/>
    <s v="112.10.20"/>
  </r>
  <r>
    <x v="9"/>
    <s v="118021"/>
    <s v="盧歆宜"/>
    <s v="許嫣甄"/>
    <s v="003"/>
    <x v="0"/>
    <x v="0"/>
    <x v="1"/>
    <x v="0"/>
    <n v="34"/>
    <s v="112.10.20"/>
  </r>
  <r>
    <x v="9"/>
    <s v="118021"/>
    <s v="盧歆宜"/>
    <s v="許嫣甄"/>
    <s v="008"/>
    <x v="0"/>
    <x v="0"/>
    <x v="7"/>
    <x v="2"/>
    <n v="18"/>
    <s v="112.10.20"/>
  </r>
  <r>
    <x v="9"/>
    <s v="118029"/>
    <s v="李品頤"/>
    <s v="許嫣甄"/>
    <s v="013"/>
    <x v="0"/>
    <x v="0"/>
    <x v="2"/>
    <x v="2"/>
    <n v="35"/>
    <s v="112.10.20"/>
  </r>
  <r>
    <x v="9"/>
    <s v="118029"/>
    <s v="李品頤"/>
    <s v="許嫣甄"/>
    <s v="996"/>
    <x v="0"/>
    <x v="0"/>
    <x v="4"/>
    <x v="2"/>
    <n v="54"/>
    <s v="112.10.20"/>
  </r>
  <r>
    <x v="9"/>
    <s v="118033"/>
    <s v="李斌愷"/>
    <s v="許嫣甄"/>
    <s v="0016"/>
    <x v="0"/>
    <x v="0"/>
    <x v="0"/>
    <x v="0"/>
    <n v="47"/>
    <s v="112.10.20"/>
  </r>
  <r>
    <x v="9"/>
    <s v="118033"/>
    <s v="李斌愷"/>
    <s v="許嫣甄"/>
    <s v="003"/>
    <x v="0"/>
    <x v="0"/>
    <x v="1"/>
    <x v="0"/>
    <n v="13"/>
    <s v="112.10.20"/>
  </r>
  <r>
    <x v="9"/>
    <s v="118033"/>
    <s v="李斌愷"/>
    <s v="許嫣甄"/>
    <s v="G14"/>
    <x v="0"/>
    <x v="0"/>
    <x v="25"/>
    <x v="0"/>
    <n v="45"/>
    <s v="112.10.20"/>
  </r>
  <r>
    <x v="9"/>
    <s v="118035"/>
    <s v="林旻寬"/>
    <s v="許嫣甄"/>
    <s v="003"/>
    <x v="0"/>
    <x v="0"/>
    <x v="1"/>
    <x v="0"/>
    <n v="35"/>
    <s v="112.10.20"/>
  </r>
  <r>
    <x v="9"/>
    <s v="118035"/>
    <s v="林旻寬"/>
    <s v="許嫣甄"/>
    <s v="996"/>
    <x v="0"/>
    <x v="0"/>
    <x v="4"/>
    <x v="2"/>
    <n v="51"/>
    <s v="112.10.20"/>
  </r>
  <r>
    <x v="9"/>
    <s v="118039"/>
    <s v="洪家毫"/>
    <s v="許嫣甄"/>
    <s v="0016"/>
    <x v="0"/>
    <x v="0"/>
    <x v="0"/>
    <x v="0"/>
    <n v="54"/>
    <s v="112.10.20"/>
  </r>
  <r>
    <x v="9"/>
    <s v="118039"/>
    <s v="洪家毫"/>
    <s v="許嫣甄"/>
    <s v="003"/>
    <x v="0"/>
    <x v="0"/>
    <x v="1"/>
    <x v="0"/>
    <n v="14"/>
    <s v="112.10.20"/>
  </r>
  <r>
    <x v="9"/>
    <s v="118039"/>
    <s v="洪家毫"/>
    <s v="許嫣甄"/>
    <s v="008"/>
    <x v="0"/>
    <x v="0"/>
    <x v="7"/>
    <x v="2"/>
    <n v="20"/>
    <s v="112.10.20"/>
  </r>
  <r>
    <x v="9"/>
    <s v="118039"/>
    <s v="洪家毫"/>
    <s v="許嫣甄"/>
    <s v="G15"/>
    <x v="0"/>
    <x v="0"/>
    <x v="18"/>
    <x v="0"/>
    <n v="45"/>
    <s v="112.10.20"/>
  </r>
  <r>
    <x v="11"/>
    <s v="119011"/>
    <s v="張芯瑀"/>
    <s v="楊白鯨"/>
    <s v="A101"/>
    <x v="0"/>
    <x v="0"/>
    <x v="33"/>
    <x v="2"/>
    <n v="53"/>
    <s v="112.10.20"/>
  </r>
  <r>
    <x v="11"/>
    <s v="119018"/>
    <s v="黃郁甯"/>
    <s v="楊白鯨"/>
    <s v="003"/>
    <x v="0"/>
    <x v="0"/>
    <x v="1"/>
    <x v="0"/>
    <n v="55"/>
    <s v="112.10.20"/>
  </r>
  <r>
    <x v="0"/>
    <s v="013003"/>
    <s v="王柏傑"/>
    <s v="陳志雄"/>
    <s v="0016"/>
    <x v="3"/>
    <x v="0"/>
    <x v="0"/>
    <x v="0"/>
    <n v="42"/>
    <s v="112.10.20"/>
  </r>
  <r>
    <x v="0"/>
    <s v="013003"/>
    <s v="王柏傑"/>
    <s v="陳志雄"/>
    <s v="003"/>
    <x v="3"/>
    <x v="0"/>
    <x v="1"/>
    <x v="1"/>
    <n v="51"/>
    <s v="112.10.20"/>
  </r>
  <r>
    <x v="0"/>
    <s v="013006"/>
    <s v="李旻翰"/>
    <s v="陳志雄"/>
    <s v="0016"/>
    <x v="3"/>
    <x v="0"/>
    <x v="0"/>
    <x v="0"/>
    <n v="46"/>
    <s v="112.10.20"/>
  </r>
  <r>
    <x v="0"/>
    <s v="013006"/>
    <s v="李旻翰"/>
    <s v="陳志雄"/>
    <s v="003"/>
    <x v="3"/>
    <x v="0"/>
    <x v="1"/>
    <x v="1"/>
    <n v="31"/>
    <s v="112.10.20"/>
  </r>
  <r>
    <x v="0"/>
    <s v="013006"/>
    <s v="李旻翰"/>
    <s v="陳志雄"/>
    <s v="3301"/>
    <x v="3"/>
    <x v="0"/>
    <x v="34"/>
    <x v="0"/>
    <n v="50"/>
    <s v="112.10.20"/>
  </r>
  <r>
    <x v="0"/>
    <s v="013011"/>
    <s v="張瀚陽"/>
    <s v="陳志雄"/>
    <s v="0016"/>
    <x v="3"/>
    <x v="0"/>
    <x v="0"/>
    <x v="0"/>
    <n v="55"/>
    <s v="112.10.20"/>
  </r>
  <r>
    <x v="0"/>
    <s v="013011"/>
    <s v="張瀚陽"/>
    <s v="陳志雄"/>
    <s v="907"/>
    <x v="3"/>
    <x v="0"/>
    <x v="27"/>
    <x v="2"/>
    <n v="54"/>
    <s v="112.10.20"/>
  </r>
  <r>
    <x v="0"/>
    <s v="013012"/>
    <s v="許家祥"/>
    <s v="陳志雄"/>
    <s v="321"/>
    <x v="3"/>
    <x v="0"/>
    <x v="35"/>
    <x v="2"/>
    <n v="43"/>
    <s v="112.10.20"/>
  </r>
  <r>
    <x v="0"/>
    <s v="013013"/>
    <s v="許瀚文"/>
    <s v="陳志雄"/>
    <s v="003"/>
    <x v="3"/>
    <x v="0"/>
    <x v="1"/>
    <x v="1"/>
    <n v="40"/>
    <s v="112.10.20"/>
  </r>
  <r>
    <x v="0"/>
    <s v="013022"/>
    <s v="陳睿章"/>
    <s v="陳志雄"/>
    <s v="003"/>
    <x v="3"/>
    <x v="0"/>
    <x v="1"/>
    <x v="1"/>
    <n v="57"/>
    <s v="112.10.20"/>
  </r>
  <r>
    <x v="0"/>
    <s v="013024"/>
    <s v="黃舜禹"/>
    <s v="陳志雄"/>
    <s v="907"/>
    <x v="3"/>
    <x v="0"/>
    <x v="27"/>
    <x v="2"/>
    <n v="23"/>
    <s v="112.10.20"/>
  </r>
  <r>
    <x v="0"/>
    <s v="013026"/>
    <s v="楊甲綸"/>
    <s v="陳志雄"/>
    <s v="0016"/>
    <x v="3"/>
    <x v="0"/>
    <x v="0"/>
    <x v="0"/>
    <n v="57"/>
    <s v="112.10.20"/>
  </r>
  <r>
    <x v="1"/>
    <s v="013040"/>
    <s v="吳庭旭"/>
    <s v="王樹傑"/>
    <s v="320"/>
    <x v="3"/>
    <x v="0"/>
    <x v="36"/>
    <x v="1"/>
    <n v="0"/>
    <s v="112.10.20"/>
  </r>
  <r>
    <x v="1"/>
    <s v="013040"/>
    <s v="吳庭旭"/>
    <s v="王樹傑"/>
    <s v="3405"/>
    <x v="3"/>
    <x v="0"/>
    <x v="37"/>
    <x v="0"/>
    <n v="0"/>
    <s v="112.10.20"/>
  </r>
  <r>
    <x v="1"/>
    <s v="013065"/>
    <s v="劉安嘉"/>
    <s v="王樹傑"/>
    <s v="0016"/>
    <x v="3"/>
    <x v="0"/>
    <x v="0"/>
    <x v="0"/>
    <n v="53"/>
    <s v="112.10.20"/>
  </r>
  <r>
    <x v="1"/>
    <s v="013043"/>
    <s v="李紘宇"/>
    <s v="王樹傑"/>
    <s v="0024"/>
    <x v="3"/>
    <x v="0"/>
    <x v="3"/>
    <x v="2"/>
    <n v="46"/>
    <s v="112.10.20"/>
  </r>
  <r>
    <x v="1"/>
    <s v="013043"/>
    <s v="李紘宇"/>
    <s v="王樹傑"/>
    <s v="320"/>
    <x v="3"/>
    <x v="0"/>
    <x v="36"/>
    <x v="1"/>
    <n v="49"/>
    <s v="112.10.20"/>
  </r>
  <r>
    <x v="1"/>
    <s v="013045"/>
    <s v="林彥伯"/>
    <s v="王樹傑"/>
    <s v="320"/>
    <x v="3"/>
    <x v="0"/>
    <x v="36"/>
    <x v="1"/>
    <n v="47"/>
    <s v="112.10.20"/>
  </r>
  <r>
    <x v="2"/>
    <s v="015008"/>
    <s v="徐佑杰"/>
    <s v="馬庭宇"/>
    <s v="0016"/>
    <x v="3"/>
    <x v="0"/>
    <x v="0"/>
    <x v="0"/>
    <n v="47"/>
    <s v="112.10.20"/>
  </r>
  <r>
    <x v="2"/>
    <s v="015008"/>
    <s v="徐佑杰"/>
    <s v="馬庭宇"/>
    <s v="212"/>
    <x v="3"/>
    <x v="0"/>
    <x v="10"/>
    <x v="0"/>
    <n v="56"/>
    <s v="112.10.20"/>
  </r>
  <r>
    <x v="2"/>
    <s v="015008"/>
    <s v="徐佑杰"/>
    <s v="馬庭宇"/>
    <s v="8952"/>
    <x v="3"/>
    <x v="0"/>
    <x v="38"/>
    <x v="0"/>
    <n v="41"/>
    <s v="112.10.20"/>
  </r>
  <r>
    <x v="2"/>
    <s v="015008"/>
    <s v="徐佑杰"/>
    <s v="馬庭宇"/>
    <s v="9393"/>
    <x v="3"/>
    <x v="0"/>
    <x v="14"/>
    <x v="2"/>
    <n v="36"/>
    <s v="112.10.20"/>
  </r>
  <r>
    <x v="2"/>
    <s v="015014"/>
    <s v="陳均維"/>
    <s v="馬庭宇"/>
    <s v="0016"/>
    <x v="3"/>
    <x v="0"/>
    <x v="0"/>
    <x v="0"/>
    <n v="53"/>
    <s v="112.10.20"/>
  </r>
  <r>
    <x v="2"/>
    <s v="015014"/>
    <s v="陳均維"/>
    <s v="馬庭宇"/>
    <s v="9393"/>
    <x v="3"/>
    <x v="0"/>
    <x v="14"/>
    <x v="2"/>
    <n v="37"/>
    <s v="112.10.20"/>
  </r>
  <r>
    <x v="3"/>
    <s v="018005"/>
    <s v="方仁佑"/>
    <s v="陳姵妏"/>
    <s v="003"/>
    <x v="3"/>
    <x v="0"/>
    <x v="1"/>
    <x v="2"/>
    <n v="32"/>
    <s v="112.10.20"/>
  </r>
  <r>
    <x v="3"/>
    <s v="018005"/>
    <s v="方仁佑"/>
    <s v="陳姵妏"/>
    <s v="G072"/>
    <x v="3"/>
    <x v="0"/>
    <x v="17"/>
    <x v="0"/>
    <n v="58"/>
    <s v="112.10.20"/>
  </r>
  <r>
    <x v="3"/>
    <s v="018006"/>
    <s v="朱育賢"/>
    <s v="陳姵妏"/>
    <s v="6353"/>
    <x v="3"/>
    <x v="0"/>
    <x v="39"/>
    <x v="2"/>
    <n v="40"/>
    <s v="112.10.20"/>
  </r>
  <r>
    <x v="3"/>
    <s v="018007"/>
    <s v="吳世烽"/>
    <s v="陳姵妏"/>
    <s v="003"/>
    <x v="3"/>
    <x v="0"/>
    <x v="1"/>
    <x v="2"/>
    <n v="50"/>
    <s v="112.10.20"/>
  </r>
  <r>
    <x v="3"/>
    <s v="018007"/>
    <s v="吳世烽"/>
    <s v="陳姵妏"/>
    <s v="6353"/>
    <x v="3"/>
    <x v="0"/>
    <x v="39"/>
    <x v="2"/>
    <n v="40"/>
    <s v="112.10.20"/>
  </r>
  <r>
    <x v="3"/>
    <s v="018007"/>
    <s v="吳世烽"/>
    <s v="陳姵妏"/>
    <s v="9660"/>
    <x v="3"/>
    <x v="0"/>
    <x v="40"/>
    <x v="2"/>
    <n v="46"/>
    <s v="112.10.20"/>
  </r>
  <r>
    <x v="3"/>
    <s v="018007"/>
    <s v="吳世烽"/>
    <s v="陳姵妏"/>
    <s v="G072"/>
    <x v="3"/>
    <x v="0"/>
    <x v="17"/>
    <x v="0"/>
    <n v="34"/>
    <s v="112.10.20"/>
  </r>
  <r>
    <x v="3"/>
    <s v="018008"/>
    <s v="吳永昌"/>
    <s v="陳姵妏"/>
    <s v="0016"/>
    <x v="3"/>
    <x v="0"/>
    <x v="0"/>
    <x v="0"/>
    <n v="55"/>
    <s v="112.10.20"/>
  </r>
  <r>
    <x v="3"/>
    <s v="018008"/>
    <s v="吳永昌"/>
    <s v="陳姵妏"/>
    <s v="0101"/>
    <x v="3"/>
    <x v="0"/>
    <x v="41"/>
    <x v="2"/>
    <n v="0"/>
    <s v="112.10.20"/>
  </r>
  <r>
    <x v="3"/>
    <s v="018008"/>
    <s v="吳永昌"/>
    <s v="陳姵妏"/>
    <s v="6353"/>
    <x v="3"/>
    <x v="0"/>
    <x v="39"/>
    <x v="2"/>
    <n v="0"/>
    <s v="112.10.20"/>
  </r>
  <r>
    <x v="3"/>
    <s v="018009"/>
    <s v="高慶錂"/>
    <s v="陳姵妏"/>
    <s v="0016"/>
    <x v="3"/>
    <x v="0"/>
    <x v="0"/>
    <x v="0"/>
    <n v="0"/>
    <s v="112.10.20"/>
  </r>
  <r>
    <x v="3"/>
    <s v="018010"/>
    <s v="吳律旻"/>
    <s v="陳姵妏"/>
    <s v="G072"/>
    <x v="3"/>
    <x v="0"/>
    <x v="17"/>
    <x v="0"/>
    <n v="45"/>
    <s v="112.10.20"/>
  </r>
  <r>
    <x v="3"/>
    <s v="018011"/>
    <s v="吳庭毅"/>
    <s v="陳姵妏"/>
    <s v="003"/>
    <x v="3"/>
    <x v="0"/>
    <x v="1"/>
    <x v="2"/>
    <n v="32"/>
    <s v="112.10.20"/>
  </r>
  <r>
    <x v="3"/>
    <s v="018011"/>
    <s v="吳庭毅"/>
    <s v="陳姵妏"/>
    <s v="996"/>
    <x v="3"/>
    <x v="0"/>
    <x v="4"/>
    <x v="2"/>
    <n v="48"/>
    <s v="112.10.20"/>
  </r>
  <r>
    <x v="3"/>
    <s v="018012"/>
    <s v="李承謙"/>
    <s v="陳姵妏"/>
    <s v="G072"/>
    <x v="3"/>
    <x v="0"/>
    <x v="17"/>
    <x v="0"/>
    <n v="54"/>
    <s v="112.10.20"/>
  </r>
  <r>
    <x v="3"/>
    <s v="018013"/>
    <s v="李俊葦"/>
    <s v="陳姵妏"/>
    <s v="0024"/>
    <x v="3"/>
    <x v="0"/>
    <x v="3"/>
    <x v="2"/>
    <n v="58"/>
    <s v="112.10.20"/>
  </r>
  <r>
    <x v="3"/>
    <s v="018015"/>
    <s v="沈益賢"/>
    <s v="陳姵妏"/>
    <s v="996"/>
    <x v="3"/>
    <x v="0"/>
    <x v="4"/>
    <x v="2"/>
    <n v="48"/>
    <s v="112.10.20"/>
  </r>
  <r>
    <x v="3"/>
    <s v="018015"/>
    <s v="沈益賢"/>
    <s v="陳姵妏"/>
    <s v="G030"/>
    <x v="3"/>
    <x v="1"/>
    <x v="23"/>
    <x v="3"/>
    <n v="30"/>
    <s v="112.10.20"/>
  </r>
  <r>
    <x v="3"/>
    <s v="018034"/>
    <s v="趙崇昇"/>
    <s v="陳姵妏"/>
    <s v="0024"/>
    <x v="3"/>
    <x v="0"/>
    <x v="3"/>
    <x v="2"/>
    <n v="26"/>
    <s v="112.10.20"/>
  </r>
  <r>
    <x v="3"/>
    <s v="018034"/>
    <s v="趙崇昇"/>
    <s v="陳姵妏"/>
    <s v="6353"/>
    <x v="3"/>
    <x v="0"/>
    <x v="39"/>
    <x v="2"/>
    <n v="30"/>
    <s v="112.10.20"/>
  </r>
  <r>
    <x v="3"/>
    <s v="018034"/>
    <s v="趙崇昇"/>
    <s v="陳姵妏"/>
    <s v="9660"/>
    <x v="3"/>
    <x v="0"/>
    <x v="40"/>
    <x v="2"/>
    <n v="30"/>
    <s v="112.10.20"/>
  </r>
  <r>
    <x v="3"/>
    <s v="018034"/>
    <s v="趙崇昇"/>
    <s v="陳姵妏"/>
    <s v="G032"/>
    <x v="3"/>
    <x v="1"/>
    <x v="42"/>
    <x v="2"/>
    <n v="27"/>
    <s v="112.10.20"/>
  </r>
  <r>
    <x v="3"/>
    <s v="018034"/>
    <s v="趙崇昇"/>
    <s v="陳姵妏"/>
    <s v="G072"/>
    <x v="3"/>
    <x v="0"/>
    <x v="17"/>
    <x v="0"/>
    <n v="19"/>
    <s v="112.10.20"/>
  </r>
  <r>
    <x v="3"/>
    <s v="018017"/>
    <s v="林永富"/>
    <s v="陳姵妏"/>
    <s v="G030"/>
    <x v="3"/>
    <x v="1"/>
    <x v="23"/>
    <x v="3"/>
    <n v="40"/>
    <s v="112.10.20"/>
  </r>
  <r>
    <x v="3"/>
    <s v="018017"/>
    <s v="林永富"/>
    <s v="陳姵妏"/>
    <s v="G072"/>
    <x v="3"/>
    <x v="0"/>
    <x v="17"/>
    <x v="0"/>
    <n v="48"/>
    <s v="112.10.20"/>
  </r>
  <r>
    <x v="3"/>
    <s v="018020"/>
    <s v="洪育昇"/>
    <s v="陳姵妏"/>
    <s v="G072"/>
    <x v="3"/>
    <x v="0"/>
    <x v="17"/>
    <x v="0"/>
    <n v="47"/>
    <s v="112.10.20"/>
  </r>
  <r>
    <x v="3"/>
    <s v="018021"/>
    <s v="徐睿廷"/>
    <s v="陳姵妏"/>
    <s v="0024"/>
    <x v="3"/>
    <x v="0"/>
    <x v="3"/>
    <x v="2"/>
    <n v="53"/>
    <s v="112.10.20"/>
  </r>
  <r>
    <x v="3"/>
    <s v="018021"/>
    <s v="徐睿廷"/>
    <s v="陳姵妏"/>
    <s v="003"/>
    <x v="3"/>
    <x v="0"/>
    <x v="1"/>
    <x v="2"/>
    <n v="46"/>
    <s v="112.10.20"/>
  </r>
  <r>
    <x v="3"/>
    <s v="018021"/>
    <s v="徐睿廷"/>
    <s v="陳姵妏"/>
    <s v="G072"/>
    <x v="3"/>
    <x v="0"/>
    <x v="17"/>
    <x v="0"/>
    <n v="32"/>
    <s v="112.10.20"/>
  </r>
  <r>
    <x v="3"/>
    <s v="018035"/>
    <s v="潘裕凱"/>
    <s v="陳姵妏"/>
    <s v="G072"/>
    <x v="3"/>
    <x v="0"/>
    <x v="17"/>
    <x v="0"/>
    <n v="40"/>
    <s v="112.10.20"/>
  </r>
  <r>
    <x v="3"/>
    <s v="018024"/>
    <s v="許祐熏"/>
    <s v="陳姵妏"/>
    <s v="003"/>
    <x v="3"/>
    <x v="0"/>
    <x v="1"/>
    <x v="2"/>
    <n v="30"/>
    <s v="112.10.20"/>
  </r>
  <r>
    <x v="3"/>
    <s v="018031"/>
    <s v="黃偉傑"/>
    <s v="陳姵妏"/>
    <s v="0016"/>
    <x v="3"/>
    <x v="0"/>
    <x v="0"/>
    <x v="0"/>
    <n v="44"/>
    <s v="112.10.20"/>
  </r>
  <r>
    <x v="3"/>
    <s v="018031"/>
    <s v="黃偉傑"/>
    <s v="陳姵妏"/>
    <s v="0024"/>
    <x v="3"/>
    <x v="0"/>
    <x v="3"/>
    <x v="2"/>
    <n v="35"/>
    <s v="112.10.20"/>
  </r>
  <r>
    <x v="3"/>
    <s v="018031"/>
    <s v="黃偉傑"/>
    <s v="陳姵妏"/>
    <s v="003"/>
    <x v="3"/>
    <x v="0"/>
    <x v="1"/>
    <x v="2"/>
    <n v="26"/>
    <s v="112.10.20"/>
  </r>
  <r>
    <x v="3"/>
    <s v="018031"/>
    <s v="黃偉傑"/>
    <s v="陳姵妏"/>
    <s v="9660"/>
    <x v="3"/>
    <x v="0"/>
    <x v="40"/>
    <x v="2"/>
    <n v="40"/>
    <s v="112.10.20"/>
  </r>
  <r>
    <x v="3"/>
    <s v="018031"/>
    <s v="黃偉傑"/>
    <s v="陳姵妏"/>
    <s v="996"/>
    <x v="3"/>
    <x v="0"/>
    <x v="4"/>
    <x v="2"/>
    <n v="54"/>
    <s v="112.10.20"/>
  </r>
  <r>
    <x v="3"/>
    <s v="018031"/>
    <s v="黃偉傑"/>
    <s v="陳姵妏"/>
    <s v="G072"/>
    <x v="3"/>
    <x v="0"/>
    <x v="17"/>
    <x v="0"/>
    <n v="20"/>
    <s v="112.10.20"/>
  </r>
  <r>
    <x v="3"/>
    <s v="018028"/>
    <s v="陳冠瑋"/>
    <s v="陳姵妏"/>
    <s v="003"/>
    <x v="3"/>
    <x v="0"/>
    <x v="1"/>
    <x v="2"/>
    <n v="21"/>
    <s v="112.10.20"/>
  </r>
  <r>
    <x v="3"/>
    <s v="018028"/>
    <s v="陳冠瑋"/>
    <s v="陳姵妏"/>
    <s v="6353"/>
    <x v="3"/>
    <x v="0"/>
    <x v="39"/>
    <x v="2"/>
    <n v="44"/>
    <s v="112.10.20"/>
  </r>
  <r>
    <x v="3"/>
    <s v="018028"/>
    <s v="陳冠瑋"/>
    <s v="陳姵妏"/>
    <s v="G072"/>
    <x v="3"/>
    <x v="0"/>
    <x v="17"/>
    <x v="0"/>
    <n v="22"/>
    <s v="112.10.20"/>
  </r>
  <r>
    <x v="3"/>
    <s v="018037"/>
    <s v="羅元辰"/>
    <s v="陳姵妏"/>
    <s v="0024"/>
    <x v="3"/>
    <x v="0"/>
    <x v="3"/>
    <x v="2"/>
    <n v="42"/>
    <s v="112.10.20"/>
  </r>
  <r>
    <x v="3"/>
    <s v="018037"/>
    <s v="羅元辰"/>
    <s v="陳姵妏"/>
    <s v="6353"/>
    <x v="3"/>
    <x v="0"/>
    <x v="39"/>
    <x v="2"/>
    <n v="40"/>
    <s v="112.10.20"/>
  </r>
  <r>
    <x v="3"/>
    <s v="018037"/>
    <s v="羅元辰"/>
    <s v="陳姵妏"/>
    <s v="996"/>
    <x v="3"/>
    <x v="0"/>
    <x v="4"/>
    <x v="2"/>
    <n v="0"/>
    <s v="112.10.20"/>
  </r>
  <r>
    <x v="4"/>
    <s v="018047"/>
    <s v="林芊妤"/>
    <s v="廖家珍"/>
    <s v="0024"/>
    <x v="3"/>
    <x v="0"/>
    <x v="3"/>
    <x v="2"/>
    <n v="55"/>
    <s v="112.10.20"/>
  </r>
  <r>
    <x v="4"/>
    <s v="018047"/>
    <s v="林芊妤"/>
    <s v="廖家珍"/>
    <s v="003"/>
    <x v="3"/>
    <x v="0"/>
    <x v="1"/>
    <x v="2"/>
    <n v="58"/>
    <s v="112.10.20"/>
  </r>
  <r>
    <x v="4"/>
    <s v="018048"/>
    <s v="林品妤"/>
    <s v="廖家珍"/>
    <s v="0024"/>
    <x v="3"/>
    <x v="0"/>
    <x v="3"/>
    <x v="2"/>
    <n v="58"/>
    <s v="112.10.20"/>
  </r>
  <r>
    <x v="4"/>
    <s v="018049"/>
    <s v="邱偌慈"/>
    <s v="廖家珍"/>
    <s v="0024"/>
    <x v="3"/>
    <x v="0"/>
    <x v="3"/>
    <x v="2"/>
    <n v="54"/>
    <s v="112.10.20"/>
  </r>
  <r>
    <x v="4"/>
    <s v="018051"/>
    <s v="高逸純"/>
    <s v="廖家珍"/>
    <s v="G030"/>
    <x v="3"/>
    <x v="1"/>
    <x v="23"/>
    <x v="3"/>
    <n v="50"/>
    <s v="112.10.20"/>
  </r>
  <r>
    <x v="4"/>
    <s v="018052"/>
    <s v="曹睿芸"/>
    <s v="廖家珍"/>
    <s v="003"/>
    <x v="3"/>
    <x v="0"/>
    <x v="1"/>
    <x v="2"/>
    <n v="25"/>
    <s v="112.10.20"/>
  </r>
  <r>
    <x v="4"/>
    <s v="018072"/>
    <s v="廖冠豪"/>
    <s v="廖家珍"/>
    <s v="0016"/>
    <x v="3"/>
    <x v="0"/>
    <x v="0"/>
    <x v="0"/>
    <n v="39"/>
    <s v="112.10.20"/>
  </r>
  <r>
    <x v="4"/>
    <s v="018072"/>
    <s v="廖冠豪"/>
    <s v="廖家珍"/>
    <s v="003"/>
    <x v="3"/>
    <x v="0"/>
    <x v="1"/>
    <x v="2"/>
    <n v="28"/>
    <s v="112.10.20"/>
  </r>
  <r>
    <x v="4"/>
    <s v="018072"/>
    <s v="廖冠豪"/>
    <s v="廖家珍"/>
    <s v="6353"/>
    <x v="3"/>
    <x v="0"/>
    <x v="39"/>
    <x v="2"/>
    <n v="33"/>
    <s v="112.10.20"/>
  </r>
  <r>
    <x v="4"/>
    <s v="018072"/>
    <s v="廖冠豪"/>
    <s v="廖家珍"/>
    <s v="G030"/>
    <x v="3"/>
    <x v="1"/>
    <x v="23"/>
    <x v="3"/>
    <n v="15"/>
    <s v="112.10.20"/>
  </r>
  <r>
    <x v="4"/>
    <s v="018072"/>
    <s v="廖冠豪"/>
    <s v="廖家珍"/>
    <s v="G052"/>
    <x v="3"/>
    <x v="1"/>
    <x v="43"/>
    <x v="2"/>
    <n v="0"/>
    <s v="112.10.20"/>
  </r>
  <r>
    <x v="4"/>
    <s v="018072"/>
    <s v="廖冠豪"/>
    <s v="廖家珍"/>
    <s v="G072"/>
    <x v="3"/>
    <x v="0"/>
    <x v="17"/>
    <x v="0"/>
    <n v="31"/>
    <s v="112.10.20"/>
  </r>
  <r>
    <x v="4"/>
    <s v="018072"/>
    <s v="廖冠豪"/>
    <s v="廖家珍"/>
    <s v="G111"/>
    <x v="3"/>
    <x v="0"/>
    <x v="26"/>
    <x v="1"/>
    <n v="0"/>
    <s v="112.10.20"/>
  </r>
  <r>
    <x v="4"/>
    <s v="018059"/>
    <s v="林宥羽"/>
    <s v="廖家珍"/>
    <s v="0024"/>
    <x v="3"/>
    <x v="0"/>
    <x v="3"/>
    <x v="2"/>
    <n v="58"/>
    <s v="112.10.20"/>
  </r>
  <r>
    <x v="4"/>
    <s v="018059"/>
    <s v="林宥羽"/>
    <s v="廖家珍"/>
    <s v="003"/>
    <x v="3"/>
    <x v="0"/>
    <x v="1"/>
    <x v="2"/>
    <n v="42"/>
    <s v="112.10.20"/>
  </r>
  <r>
    <x v="4"/>
    <s v="018059"/>
    <s v="林宥羽"/>
    <s v="廖家珍"/>
    <s v="G072"/>
    <x v="3"/>
    <x v="0"/>
    <x v="17"/>
    <x v="0"/>
    <n v="45"/>
    <s v="112.10.20"/>
  </r>
  <r>
    <x v="4"/>
    <s v="018060"/>
    <s v="張語宸"/>
    <s v="廖家珍"/>
    <s v="0024"/>
    <x v="3"/>
    <x v="0"/>
    <x v="3"/>
    <x v="2"/>
    <n v="56"/>
    <s v="112.10.20"/>
  </r>
  <r>
    <x v="4"/>
    <s v="018061"/>
    <s v="張毅聖"/>
    <s v="廖家珍"/>
    <s v="0024"/>
    <x v="3"/>
    <x v="0"/>
    <x v="3"/>
    <x v="2"/>
    <n v="49"/>
    <s v="112.10.20"/>
  </r>
  <r>
    <x v="4"/>
    <s v="018061"/>
    <s v="張毅聖"/>
    <s v="廖家珍"/>
    <s v="003"/>
    <x v="3"/>
    <x v="0"/>
    <x v="1"/>
    <x v="2"/>
    <n v="35"/>
    <s v="112.10.20"/>
  </r>
  <r>
    <x v="4"/>
    <s v="018061"/>
    <s v="張毅聖"/>
    <s v="廖家珍"/>
    <s v="6353"/>
    <x v="3"/>
    <x v="0"/>
    <x v="39"/>
    <x v="2"/>
    <n v="45"/>
    <s v="112.10.20"/>
  </r>
  <r>
    <x v="4"/>
    <s v="018061"/>
    <s v="張毅聖"/>
    <s v="廖家珍"/>
    <s v="G072"/>
    <x v="3"/>
    <x v="0"/>
    <x v="17"/>
    <x v="0"/>
    <n v="51"/>
    <s v="112.10.20"/>
  </r>
  <r>
    <x v="4"/>
    <s v="018075"/>
    <s v="謝育修"/>
    <s v="廖家珍"/>
    <s v="003"/>
    <x v="3"/>
    <x v="0"/>
    <x v="1"/>
    <x v="2"/>
    <n v="39"/>
    <s v="112.10.20"/>
  </r>
  <r>
    <x v="4"/>
    <s v="018075"/>
    <s v="謝育修"/>
    <s v="廖家珍"/>
    <s v="G030"/>
    <x v="3"/>
    <x v="1"/>
    <x v="23"/>
    <x v="3"/>
    <n v="20"/>
    <s v="112.10.20"/>
  </r>
  <r>
    <x v="4"/>
    <s v="018075"/>
    <s v="謝育修"/>
    <s v="廖家珍"/>
    <s v="G052"/>
    <x v="3"/>
    <x v="1"/>
    <x v="43"/>
    <x v="2"/>
    <n v="41"/>
    <s v="112.10.20"/>
  </r>
  <r>
    <x v="4"/>
    <s v="018068"/>
    <s v="游宗樺"/>
    <s v="廖家珍"/>
    <s v="0016"/>
    <x v="3"/>
    <x v="0"/>
    <x v="0"/>
    <x v="0"/>
    <n v="56"/>
    <s v="112.10.20"/>
  </r>
  <r>
    <x v="4"/>
    <s v="018068"/>
    <s v="游宗樺"/>
    <s v="廖家珍"/>
    <s v="003"/>
    <x v="3"/>
    <x v="0"/>
    <x v="1"/>
    <x v="2"/>
    <n v="51"/>
    <s v="112.10.20"/>
  </r>
  <r>
    <x v="4"/>
    <s v="018068"/>
    <s v="游宗樺"/>
    <s v="廖家珍"/>
    <s v="6353"/>
    <x v="3"/>
    <x v="0"/>
    <x v="39"/>
    <x v="2"/>
    <n v="47"/>
    <s v="112.10.20"/>
  </r>
  <r>
    <x v="5"/>
    <s v="019021"/>
    <s v="蕭宜庭"/>
    <s v="劉威志"/>
    <s v="0024"/>
    <x v="3"/>
    <x v="0"/>
    <x v="3"/>
    <x v="2"/>
    <n v="54"/>
    <s v="112.10.20"/>
  </r>
  <r>
    <x v="5"/>
    <s v="019021"/>
    <s v="蕭宜庭"/>
    <s v="劉威志"/>
    <s v="003"/>
    <x v="3"/>
    <x v="0"/>
    <x v="1"/>
    <x v="2"/>
    <n v="41"/>
    <s v="112.10.20"/>
  </r>
  <r>
    <x v="5"/>
    <s v="019021"/>
    <s v="蕭宜庭"/>
    <s v="劉威志"/>
    <s v="A081"/>
    <x v="3"/>
    <x v="0"/>
    <x v="44"/>
    <x v="0"/>
    <n v="58"/>
    <s v="112.10.20"/>
  </r>
  <r>
    <x v="5"/>
    <s v="019022"/>
    <s v="賴憶如"/>
    <s v="劉威志"/>
    <s v="003"/>
    <x v="3"/>
    <x v="0"/>
    <x v="1"/>
    <x v="2"/>
    <n v="47"/>
    <s v="112.10.20"/>
  </r>
  <r>
    <x v="5"/>
    <s v="019022"/>
    <s v="賴憶如"/>
    <s v="劉威志"/>
    <s v="A081"/>
    <x v="3"/>
    <x v="0"/>
    <x v="44"/>
    <x v="0"/>
    <n v="57"/>
    <s v="112.10.20"/>
  </r>
  <r>
    <x v="5"/>
    <s v="019035"/>
    <s v="曾煜翔"/>
    <s v="劉威志"/>
    <s v="A162"/>
    <x v="3"/>
    <x v="0"/>
    <x v="45"/>
    <x v="2"/>
    <n v="52"/>
    <s v="112.10.20"/>
  </r>
  <r>
    <x v="5"/>
    <s v="019035"/>
    <s v="曾煜翔"/>
    <s v="劉威志"/>
    <s v="C151"/>
    <x v="3"/>
    <x v="0"/>
    <x v="28"/>
    <x v="2"/>
    <n v="34"/>
    <s v="112.10.20"/>
  </r>
  <r>
    <x v="5"/>
    <s v="019035"/>
    <s v="曾煜翔"/>
    <s v="劉威志"/>
    <s v="G103"/>
    <x v="3"/>
    <x v="0"/>
    <x v="29"/>
    <x v="2"/>
    <n v="57"/>
    <s v="112.10.20"/>
  </r>
  <r>
    <x v="5"/>
    <s v="019037"/>
    <s v="劉孟勳"/>
    <s v="劉威志"/>
    <s v="0024"/>
    <x v="3"/>
    <x v="0"/>
    <x v="3"/>
    <x v="2"/>
    <n v="42"/>
    <s v="112.10.20"/>
  </r>
  <r>
    <x v="5"/>
    <s v="019038"/>
    <s v="顏佑任"/>
    <s v="劉威志"/>
    <s v="0024"/>
    <x v="3"/>
    <x v="0"/>
    <x v="3"/>
    <x v="2"/>
    <n v="39"/>
    <s v="112.10.20"/>
  </r>
  <r>
    <x v="5"/>
    <s v="019038"/>
    <s v="顏佑任"/>
    <s v="劉威志"/>
    <s v="996"/>
    <x v="3"/>
    <x v="0"/>
    <x v="4"/>
    <x v="2"/>
    <n v="56"/>
    <s v="112.10.20"/>
  </r>
  <r>
    <x v="5"/>
    <s v="019038"/>
    <s v="顏佑任"/>
    <s v="劉威志"/>
    <s v="G103"/>
    <x v="3"/>
    <x v="0"/>
    <x v="29"/>
    <x v="2"/>
    <n v="51"/>
    <s v="112.10.20"/>
  </r>
  <r>
    <x v="5"/>
    <s v="019027"/>
    <s v="林峻揚"/>
    <s v="劉威志"/>
    <s v="C151"/>
    <x v="3"/>
    <x v="0"/>
    <x v="28"/>
    <x v="2"/>
    <n v="53"/>
    <s v="112.10.20"/>
  </r>
  <r>
    <x v="12"/>
    <m/>
    <m/>
    <m/>
    <m/>
    <x v="4"/>
    <x v="2"/>
    <x v="46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6" minRefreshableVersion="3" useAutoFormatting="1" itemPrintTitles="1" createdVersion="4" indent="0" outline="1" outlineData="1" multipleFieldFilters="0">
  <location ref="M1:AD85" firstHeaderRow="1" firstDataRow="2" firstDataCol="4"/>
  <pivotFields count="11">
    <pivotField axis="axisCol" showAll="0" sortType="ascending">
      <items count="54">
        <item m="1" x="18"/>
        <item m="1" x="19"/>
        <item m="1" x="45"/>
        <item m="1" x="17"/>
        <item m="1" x="14"/>
        <item m="1" x="20"/>
        <item m="1" x="46"/>
        <item m="1" x="34"/>
        <item x="7"/>
        <item m="1" x="40"/>
        <item m="1" x="43"/>
        <item x="6"/>
        <item x="1"/>
        <item m="1" x="27"/>
        <item m="1" x="33"/>
        <item x="0"/>
        <item m="1" x="42"/>
        <item m="1" x="30"/>
        <item x="10"/>
        <item m="1" x="16"/>
        <item m="1" x="41"/>
        <item m="1" x="29"/>
        <item m="1" x="25"/>
        <item m="1" x="52"/>
        <item x="11"/>
        <item m="1" x="39"/>
        <item x="5"/>
        <item m="1" x="31"/>
        <item m="1" x="26"/>
        <item m="1" x="32"/>
        <item m="1" x="44"/>
        <item m="1" x="13"/>
        <item m="1" x="49"/>
        <item m="1" x="23"/>
        <item m="1" x="38"/>
        <item m="1" x="51"/>
        <item x="8"/>
        <item m="1" x="24"/>
        <item x="2"/>
        <item m="1" x="48"/>
        <item m="1" x="36"/>
        <item m="1" x="22"/>
        <item m="1" x="47"/>
        <item m="1" x="28"/>
        <item m="1" x="35"/>
        <item m="1" x="50"/>
        <item x="9"/>
        <item x="4"/>
        <item m="1" x="15"/>
        <item m="1" x="21"/>
        <item m="1" x="37"/>
        <item x="3"/>
        <item x="12"/>
        <item t="default"/>
      </items>
    </pivotField>
    <pivotField dataField="1" showAll="0"/>
    <pivotField showAll="0"/>
    <pivotField showAll="0"/>
    <pivotField showAll="0"/>
    <pivotField axis="axisRow" outline="0" showAll="0" sortType="ascending" defaultSubtotal="0">
      <items count="7">
        <item x="2"/>
        <item x="0"/>
        <item x="1"/>
        <item x="3"/>
        <item m="1" x="5"/>
        <item m="1" x="6"/>
        <item x="4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4">
        <item m="1" x="127"/>
        <item m="1" x="93"/>
        <item x="24"/>
        <item x="5"/>
        <item m="1" x="187"/>
        <item m="1" x="160"/>
        <item m="1" x="128"/>
        <item m="1" x="105"/>
        <item m="1" x="48"/>
        <item m="1" x="109"/>
        <item m="1" x="172"/>
        <item m="1" x="164"/>
        <item m="1" x="92"/>
        <item m="1" x="57"/>
        <item x="22"/>
        <item m="1" x="129"/>
        <item m="1" x="178"/>
        <item m="1" x="152"/>
        <item m="1" x="174"/>
        <item x="26"/>
        <item x="21"/>
        <item m="1" x="83"/>
        <item m="1" x="49"/>
        <item x="32"/>
        <item m="1" x="120"/>
        <item m="1" x="118"/>
        <item m="1" x="70"/>
        <item m="1" x="203"/>
        <item m="1" x="121"/>
        <item m="1" x="133"/>
        <item x="33"/>
        <item m="1" x="154"/>
        <item m="1" x="67"/>
        <item m="1" x="177"/>
        <item m="1" x="134"/>
        <item m="1" x="157"/>
        <item x="12"/>
        <item m="1" x="168"/>
        <item m="1" x="123"/>
        <item m="1" x="101"/>
        <item m="1" x="131"/>
        <item x="10"/>
        <item m="1" x="94"/>
        <item x="11"/>
        <item m="1" x="96"/>
        <item m="1" x="156"/>
        <item m="1" x="192"/>
        <item m="1" x="139"/>
        <item m="1" x="52"/>
        <item m="1" x="155"/>
        <item x="1"/>
        <item m="1" x="165"/>
        <item x="35"/>
        <item m="1" x="140"/>
        <item m="1" x="68"/>
        <item m="1" x="201"/>
        <item m="1" x="116"/>
        <item m="1" x="90"/>
        <item m="1" x="185"/>
        <item m="1" x="145"/>
        <item m="1" x="132"/>
        <item m="1" x="103"/>
        <item m="1" x="180"/>
        <item m="1" x="179"/>
        <item m="1" x="62"/>
        <item x="4"/>
        <item x="46"/>
        <item m="1" x="74"/>
        <item m="1" x="158"/>
        <item m="1" x="197"/>
        <item m="1" x="59"/>
        <item m="1" x="161"/>
        <item m="1" x="89"/>
        <item m="1" x="173"/>
        <item x="41"/>
        <item m="1" x="86"/>
        <item m="1" x="80"/>
        <item m="1" x="56"/>
        <item m="1" x="55"/>
        <item m="1" x="54"/>
        <item m="1" x="107"/>
        <item m="1" x="149"/>
        <item m="1" x="76"/>
        <item m="1" x="163"/>
        <item m="1" x="63"/>
        <item m="1" x="194"/>
        <item m="1" x="88"/>
        <item m="1" x="64"/>
        <item m="1" x="95"/>
        <item m="1" x="106"/>
        <item x="44"/>
        <item m="1" x="162"/>
        <item m="1" x="91"/>
        <item m="1" x="102"/>
        <item m="1" x="135"/>
        <item m="1" x="108"/>
        <item m="1" x="87"/>
        <item x="2"/>
        <item m="1" x="72"/>
        <item m="1" x="171"/>
        <item m="1" x="182"/>
        <item x="7"/>
        <item m="1" x="148"/>
        <item m="1" x="66"/>
        <item m="1" x="124"/>
        <item m="1" x="193"/>
        <item m="1" x="191"/>
        <item m="1" x="166"/>
        <item m="1" x="65"/>
        <item x="8"/>
        <item m="1" x="47"/>
        <item m="1" x="181"/>
        <item m="1" x="136"/>
        <item m="1" x="97"/>
        <item m="1" x="202"/>
        <item m="1" x="146"/>
        <item m="1" x="58"/>
        <item m="1" x="137"/>
        <item m="1" x="81"/>
        <item m="1" x="84"/>
        <item m="1" x="151"/>
        <item m="1" x="188"/>
        <item m="1" x="175"/>
        <item m="1" x="190"/>
        <item x="6"/>
        <item m="1" x="189"/>
        <item m="1" x="122"/>
        <item m="1" x="114"/>
        <item m="1" x="184"/>
        <item m="1" x="143"/>
        <item m="1" x="196"/>
        <item x="3"/>
        <item x="19"/>
        <item m="1" x="61"/>
        <item x="0"/>
        <item x="15"/>
        <item x="9"/>
        <item x="27"/>
        <item m="1" x="125"/>
        <item m="1" x="167"/>
        <item m="1" x="117"/>
        <item m="1" x="153"/>
        <item m="1" x="176"/>
        <item m="1" x="79"/>
        <item m="1" x="69"/>
        <item m="1" x="78"/>
        <item x="25"/>
        <item m="1" x="195"/>
        <item m="1" x="60"/>
        <item m="1" x="183"/>
        <item m="1" x="169"/>
        <item m="1" x="170"/>
        <item m="1" x="159"/>
        <item m="1" x="142"/>
        <item m="1" x="77"/>
        <item m="1" x="113"/>
        <item m="1" x="150"/>
        <item m="1" x="71"/>
        <item m="1" x="100"/>
        <item x="13"/>
        <item x="14"/>
        <item m="1" x="51"/>
        <item x="20"/>
        <item x="17"/>
        <item m="1" x="98"/>
        <item m="1" x="110"/>
        <item m="1" x="138"/>
        <item m="1" x="144"/>
        <item m="1" x="130"/>
        <item m="1" x="99"/>
        <item x="18"/>
        <item m="1" x="115"/>
        <item m="1" x="200"/>
        <item x="31"/>
        <item x="37"/>
        <item m="1" x="75"/>
        <item x="38"/>
        <item m="1" x="50"/>
        <item m="1" x="147"/>
        <item m="1" x="112"/>
        <item m="1" x="82"/>
        <item x="39"/>
        <item m="1" x="85"/>
        <item x="30"/>
        <item m="1" x="53"/>
        <item m="1" x="199"/>
        <item m="1" x="186"/>
        <item x="34"/>
        <item x="36"/>
        <item m="1" x="119"/>
        <item x="28"/>
        <item x="23"/>
        <item x="40"/>
        <item m="1" x="126"/>
        <item m="1" x="198"/>
        <item x="16"/>
        <item m="1" x="104"/>
        <item m="1" x="141"/>
        <item m="1" x="73"/>
        <item m="1" x="111"/>
        <item x="29"/>
        <item x="42"/>
        <item x="43"/>
        <item x="45"/>
      </items>
    </pivotField>
    <pivotField axis="axisRow" outline="0" showAll="0" defaultSubtotal="0">
      <items count="5">
        <item x="3"/>
        <item x="2"/>
        <item x="0"/>
        <item x="1"/>
        <item x="4"/>
      </items>
    </pivotField>
    <pivotField showAll="0"/>
    <pivotField showAll="0"/>
  </pivotFields>
  <rowFields count="4">
    <field x="5"/>
    <field x="7"/>
    <field x="6"/>
    <field x="8"/>
  </rowFields>
  <rowItems count="83">
    <i>
      <x/>
      <x v="2"/>
      <x/>
      <x v="1"/>
    </i>
    <i r="1">
      <x v="3"/>
      <x/>
      <x/>
    </i>
    <i r="1">
      <x v="20"/>
      <x/>
      <x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24"/>
      <x/>
      <x v="1"/>
    </i>
    <i r="1">
      <x v="131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70"/>
      <x/>
      <x v="2"/>
    </i>
    <i>
      <x v="1"/>
      <x v="2"/>
      <x/>
      <x v="1"/>
    </i>
    <i r="1">
      <x v="3"/>
      <x/>
      <x/>
    </i>
    <i r="1">
      <x v="20"/>
      <x/>
      <x/>
    </i>
    <i r="1">
      <x v="23"/>
      <x/>
      <x v="2"/>
    </i>
    <i r="1">
      <x v="30"/>
      <x/>
      <x v="1"/>
    </i>
    <i r="1">
      <x v="36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1">
      <x v="146"/>
      <x/>
      <x v="2"/>
    </i>
    <i r="1">
      <x v="170"/>
      <x/>
      <x v="2"/>
    </i>
    <i r="1">
      <x v="173"/>
      <x/>
      <x v="2"/>
    </i>
    <i r="1">
      <x v="183"/>
      <x/>
      <x v="3"/>
    </i>
    <i>
      <x v="2"/>
      <x v="14"/>
      <x v="1"/>
      <x v="1"/>
    </i>
    <i r="1">
      <x v="19"/>
      <x/>
      <x v="3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131"/>
      <x/>
      <x v="1"/>
    </i>
    <i r="1">
      <x v="134"/>
      <x/>
      <x v="2"/>
    </i>
    <i r="1">
      <x v="136"/>
      <x/>
      <x v="1"/>
    </i>
    <i r="1">
      <x v="137"/>
      <x/>
      <x/>
    </i>
    <i r="1">
      <x v="159"/>
      <x/>
      <x v="2"/>
    </i>
    <i r="1">
      <x v="160"/>
      <x/>
      <x v="1"/>
    </i>
    <i r="1">
      <x v="162"/>
      <x/>
      <x v="1"/>
    </i>
    <i r="1">
      <x v="163"/>
      <x/>
      <x v="2"/>
    </i>
    <i r="1">
      <x v="190"/>
      <x/>
      <x v="1"/>
    </i>
    <i r="1">
      <x v="191"/>
      <x v="1"/>
      <x/>
    </i>
    <i r="1">
      <x v="195"/>
      <x/>
      <x v="2"/>
    </i>
    <i r="1">
      <x v="200"/>
      <x/>
      <x v="1"/>
    </i>
    <i>
      <x v="3"/>
      <x v="19"/>
      <x/>
      <x v="3"/>
    </i>
    <i r="1">
      <x v="41"/>
      <x/>
      <x v="2"/>
    </i>
    <i r="1">
      <x v="50"/>
      <x/>
      <x v="1"/>
    </i>
    <i r="3">
      <x v="3"/>
    </i>
    <i r="1">
      <x v="52"/>
      <x/>
      <x v="1"/>
    </i>
    <i r="1">
      <x v="65"/>
      <x/>
      <x v="1"/>
    </i>
    <i r="1">
      <x v="74"/>
      <x/>
      <x v="1"/>
    </i>
    <i r="1">
      <x v="90"/>
      <x/>
      <x v="2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63"/>
      <x/>
      <x v="2"/>
    </i>
    <i r="1">
      <x v="174"/>
      <x/>
      <x v="2"/>
    </i>
    <i r="1">
      <x v="176"/>
      <x/>
      <x v="2"/>
    </i>
    <i r="1">
      <x v="181"/>
      <x/>
      <x v="1"/>
    </i>
    <i r="1">
      <x v="187"/>
      <x/>
      <x v="2"/>
    </i>
    <i r="1">
      <x v="188"/>
      <x/>
      <x v="3"/>
    </i>
    <i r="1">
      <x v="190"/>
      <x/>
      <x v="1"/>
    </i>
    <i r="1">
      <x v="191"/>
      <x v="1"/>
      <x/>
    </i>
    <i r="1">
      <x v="192"/>
      <x/>
      <x v="1"/>
    </i>
    <i r="1">
      <x v="200"/>
      <x/>
      <x v="1"/>
    </i>
    <i r="1">
      <x v="201"/>
      <x v="1"/>
      <x v="1"/>
    </i>
    <i r="1">
      <x v="202"/>
      <x v="1"/>
      <x v="1"/>
    </i>
    <i r="1">
      <x v="203"/>
      <x/>
      <x v="1"/>
    </i>
    <i>
      <x v="6"/>
      <x v="66"/>
      <x v="2"/>
      <x v="4"/>
    </i>
    <i t="grand">
      <x/>
    </i>
  </rowItems>
  <colFields count="1">
    <field x="0"/>
  </colFields>
  <colItems count="14">
    <i>
      <x v="8"/>
    </i>
    <i>
      <x v="11"/>
    </i>
    <i>
      <x v="12"/>
    </i>
    <i>
      <x v="15"/>
    </i>
    <i>
      <x v="18"/>
    </i>
    <i>
      <x v="24"/>
    </i>
    <i>
      <x v="26"/>
    </i>
    <i>
      <x v="36"/>
    </i>
    <i>
      <x v="38"/>
    </i>
    <i>
      <x v="46"/>
    </i>
    <i>
      <x v="47"/>
    </i>
    <i>
      <x v="51"/>
    </i>
    <i>
      <x v="52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6" minRefreshableVersion="3" useAutoFormatting="1" itemPrintTitles="1" createdVersion="4" indent="0" outline="1" outlineData="1" multipleFieldFilters="0">
  <location ref="P1:AG85" firstHeaderRow="1" firstDataRow="2" firstDataCol="4"/>
  <pivotFields count="11">
    <pivotField axis="axisCol" showAll="0" sortType="ascending">
      <items count="54">
        <item m="1" x="18"/>
        <item m="1" x="19"/>
        <item m="1" x="45"/>
        <item m="1" x="17"/>
        <item m="1" x="14"/>
        <item m="1" x="20"/>
        <item m="1" x="46"/>
        <item m="1" x="34"/>
        <item x="7"/>
        <item m="1" x="40"/>
        <item m="1" x="43"/>
        <item x="6"/>
        <item x="1"/>
        <item m="1" x="27"/>
        <item m="1" x="33"/>
        <item x="0"/>
        <item m="1" x="42"/>
        <item m="1" x="30"/>
        <item x="10"/>
        <item m="1" x="16"/>
        <item m="1" x="41"/>
        <item m="1" x="29"/>
        <item m="1" x="25"/>
        <item m="1" x="52"/>
        <item x="11"/>
        <item m="1" x="39"/>
        <item x="5"/>
        <item m="1" x="31"/>
        <item m="1" x="26"/>
        <item m="1" x="32"/>
        <item m="1" x="44"/>
        <item m="1" x="13"/>
        <item m="1" x="49"/>
        <item m="1" x="23"/>
        <item m="1" x="38"/>
        <item m="1" x="51"/>
        <item x="8"/>
        <item m="1" x="24"/>
        <item x="2"/>
        <item m="1" x="48"/>
        <item m="1" x="36"/>
        <item m="1" x="22"/>
        <item m="1" x="47"/>
        <item m="1" x="28"/>
        <item m="1" x="35"/>
        <item m="1" x="50"/>
        <item x="9"/>
        <item x="4"/>
        <item m="1" x="15"/>
        <item m="1" x="21"/>
        <item m="1" x="37"/>
        <item x="3"/>
        <item x="12"/>
        <item t="default"/>
      </items>
    </pivotField>
    <pivotField dataField="1" showAll="0"/>
    <pivotField showAll="0"/>
    <pivotField showAll="0"/>
    <pivotField showAll="0"/>
    <pivotField axis="axisRow" outline="0" showAll="0" sortType="ascending" defaultSubtotal="0">
      <items count="7">
        <item x="2"/>
        <item x="0"/>
        <item x="1"/>
        <item x="3"/>
        <item m="1" x="5"/>
        <item m="1" x="6"/>
        <item x="4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204">
        <item m="1" x="127"/>
        <item m="1" x="93"/>
        <item x="24"/>
        <item x="5"/>
        <item m="1" x="187"/>
        <item m="1" x="160"/>
        <item m="1" x="128"/>
        <item m="1" x="105"/>
        <item m="1" x="48"/>
        <item m="1" x="109"/>
        <item m="1" x="172"/>
        <item m="1" x="164"/>
        <item m="1" x="92"/>
        <item m="1" x="57"/>
        <item x="22"/>
        <item m="1" x="129"/>
        <item m="1" x="178"/>
        <item m="1" x="152"/>
        <item m="1" x="174"/>
        <item x="26"/>
        <item x="21"/>
        <item m="1" x="83"/>
        <item m="1" x="49"/>
        <item x="32"/>
        <item m="1" x="120"/>
        <item m="1" x="118"/>
        <item m="1" x="70"/>
        <item m="1" x="203"/>
        <item m="1" x="121"/>
        <item m="1" x="133"/>
        <item x="33"/>
        <item m="1" x="154"/>
        <item m="1" x="67"/>
        <item m="1" x="177"/>
        <item m="1" x="134"/>
        <item m="1" x="157"/>
        <item x="12"/>
        <item m="1" x="168"/>
        <item m="1" x="123"/>
        <item m="1" x="101"/>
        <item m="1" x="131"/>
        <item x="10"/>
        <item m="1" x="94"/>
        <item x="11"/>
        <item m="1" x="96"/>
        <item m="1" x="156"/>
        <item m="1" x="192"/>
        <item m="1" x="139"/>
        <item m="1" x="52"/>
        <item m="1" x="155"/>
        <item x="1"/>
        <item m="1" x="165"/>
        <item x="35"/>
        <item m="1" x="140"/>
        <item m="1" x="68"/>
        <item m="1" x="201"/>
        <item m="1" x="116"/>
        <item m="1" x="90"/>
        <item m="1" x="185"/>
        <item m="1" x="145"/>
        <item m="1" x="132"/>
        <item m="1" x="103"/>
        <item m="1" x="180"/>
        <item m="1" x="179"/>
        <item m="1" x="62"/>
        <item x="4"/>
        <item x="46"/>
        <item m="1" x="74"/>
        <item m="1" x="158"/>
        <item m="1" x="197"/>
        <item m="1" x="59"/>
        <item m="1" x="161"/>
        <item m="1" x="89"/>
        <item m="1" x="173"/>
        <item x="41"/>
        <item m="1" x="86"/>
        <item m="1" x="80"/>
        <item m="1" x="56"/>
        <item m="1" x="55"/>
        <item m="1" x="54"/>
        <item m="1" x="107"/>
        <item m="1" x="149"/>
        <item m="1" x="76"/>
        <item m="1" x="163"/>
        <item m="1" x="63"/>
        <item m="1" x="194"/>
        <item m="1" x="88"/>
        <item m="1" x="64"/>
        <item m="1" x="95"/>
        <item m="1" x="106"/>
        <item x="44"/>
        <item m="1" x="162"/>
        <item m="1" x="91"/>
        <item m="1" x="102"/>
        <item m="1" x="135"/>
        <item m="1" x="108"/>
        <item m="1" x="87"/>
        <item x="2"/>
        <item m="1" x="72"/>
        <item m="1" x="171"/>
        <item m="1" x="182"/>
        <item x="7"/>
        <item m="1" x="148"/>
        <item m="1" x="66"/>
        <item m="1" x="124"/>
        <item m="1" x="193"/>
        <item m="1" x="191"/>
        <item m="1" x="166"/>
        <item m="1" x="65"/>
        <item x="8"/>
        <item m="1" x="47"/>
        <item m="1" x="181"/>
        <item m="1" x="136"/>
        <item m="1" x="97"/>
        <item m="1" x="202"/>
        <item m="1" x="146"/>
        <item m="1" x="58"/>
        <item m="1" x="137"/>
        <item m="1" x="81"/>
        <item m="1" x="84"/>
        <item m="1" x="151"/>
        <item m="1" x="188"/>
        <item m="1" x="175"/>
        <item m="1" x="190"/>
        <item x="6"/>
        <item m="1" x="189"/>
        <item m="1" x="122"/>
        <item m="1" x="114"/>
        <item m="1" x="184"/>
        <item m="1" x="143"/>
        <item m="1" x="196"/>
        <item x="3"/>
        <item x="19"/>
        <item m="1" x="61"/>
        <item x="0"/>
        <item x="15"/>
        <item x="9"/>
        <item x="27"/>
        <item m="1" x="125"/>
        <item m="1" x="167"/>
        <item m="1" x="117"/>
        <item m="1" x="153"/>
        <item m="1" x="176"/>
        <item m="1" x="79"/>
        <item m="1" x="69"/>
        <item m="1" x="78"/>
        <item x="25"/>
        <item m="1" x="195"/>
        <item m="1" x="60"/>
        <item m="1" x="183"/>
        <item m="1" x="169"/>
        <item m="1" x="170"/>
        <item m="1" x="159"/>
        <item m="1" x="142"/>
        <item m="1" x="77"/>
        <item m="1" x="113"/>
        <item m="1" x="150"/>
        <item m="1" x="71"/>
        <item m="1" x="100"/>
        <item x="13"/>
        <item x="14"/>
        <item m="1" x="51"/>
        <item x="20"/>
        <item x="17"/>
        <item m="1" x="98"/>
        <item m="1" x="110"/>
        <item m="1" x="138"/>
        <item m="1" x="144"/>
        <item m="1" x="130"/>
        <item m="1" x="99"/>
        <item x="18"/>
        <item m="1" x="115"/>
        <item m="1" x="200"/>
        <item x="31"/>
        <item x="37"/>
        <item m="1" x="75"/>
        <item x="38"/>
        <item m="1" x="50"/>
        <item m="1" x="147"/>
        <item m="1" x="112"/>
        <item m="1" x="82"/>
        <item x="39"/>
        <item m="1" x="85"/>
        <item x="30"/>
        <item m="1" x="53"/>
        <item m="1" x="199"/>
        <item m="1" x="186"/>
        <item x="34"/>
        <item x="36"/>
        <item m="1" x="119"/>
        <item x="28"/>
        <item x="23"/>
        <item x="40"/>
        <item m="1" x="126"/>
        <item m="1" x="198"/>
        <item x="16"/>
        <item m="1" x="104"/>
        <item m="1" x="141"/>
        <item m="1" x="73"/>
        <item m="1" x="111"/>
        <item x="29"/>
        <item x="42"/>
        <item x="43"/>
        <item x="45"/>
      </items>
    </pivotField>
    <pivotField axis="axisRow" outline="0" showAll="0" defaultSubtotal="0">
      <items count="5">
        <item x="3"/>
        <item x="2"/>
        <item x="0"/>
        <item x="1"/>
        <item x="4"/>
      </items>
    </pivotField>
    <pivotField showAll="0"/>
    <pivotField showAll="0"/>
  </pivotFields>
  <rowFields count="4">
    <field x="5"/>
    <field x="7"/>
    <field x="6"/>
    <field x="8"/>
  </rowFields>
  <rowItems count="83">
    <i>
      <x/>
      <x v="2"/>
      <x/>
      <x v="1"/>
    </i>
    <i r="1">
      <x v="3"/>
      <x/>
      <x/>
    </i>
    <i r="1">
      <x v="20"/>
      <x/>
      <x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24"/>
      <x/>
      <x v="1"/>
    </i>
    <i r="1">
      <x v="131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70"/>
      <x/>
      <x v="2"/>
    </i>
    <i>
      <x v="1"/>
      <x v="2"/>
      <x/>
      <x v="1"/>
    </i>
    <i r="1">
      <x v="3"/>
      <x/>
      <x/>
    </i>
    <i r="1">
      <x v="20"/>
      <x/>
      <x/>
    </i>
    <i r="1">
      <x v="23"/>
      <x/>
      <x v="2"/>
    </i>
    <i r="1">
      <x v="30"/>
      <x/>
      <x v="1"/>
    </i>
    <i r="1">
      <x v="36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1">
      <x v="146"/>
      <x/>
      <x v="2"/>
    </i>
    <i r="1">
      <x v="170"/>
      <x/>
      <x v="2"/>
    </i>
    <i r="1">
      <x v="173"/>
      <x/>
      <x v="2"/>
    </i>
    <i r="1">
      <x v="183"/>
      <x/>
      <x v="3"/>
    </i>
    <i>
      <x v="2"/>
      <x v="14"/>
      <x v="1"/>
      <x v="1"/>
    </i>
    <i r="1">
      <x v="19"/>
      <x/>
      <x v="3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131"/>
      <x/>
      <x v="1"/>
    </i>
    <i r="1">
      <x v="134"/>
      <x/>
      <x v="2"/>
    </i>
    <i r="1">
      <x v="136"/>
      <x/>
      <x v="1"/>
    </i>
    <i r="1">
      <x v="137"/>
      <x/>
      <x/>
    </i>
    <i r="1">
      <x v="159"/>
      <x/>
      <x v="2"/>
    </i>
    <i r="1">
      <x v="160"/>
      <x/>
      <x v="1"/>
    </i>
    <i r="1">
      <x v="162"/>
      <x/>
      <x v="1"/>
    </i>
    <i r="1">
      <x v="163"/>
      <x/>
      <x v="2"/>
    </i>
    <i r="1">
      <x v="190"/>
      <x/>
      <x v="1"/>
    </i>
    <i r="1">
      <x v="191"/>
      <x v="1"/>
      <x/>
    </i>
    <i r="1">
      <x v="195"/>
      <x/>
      <x v="2"/>
    </i>
    <i r="1">
      <x v="200"/>
      <x/>
      <x v="1"/>
    </i>
    <i>
      <x v="3"/>
      <x v="19"/>
      <x/>
      <x v="3"/>
    </i>
    <i r="1">
      <x v="41"/>
      <x/>
      <x v="2"/>
    </i>
    <i r="1">
      <x v="50"/>
      <x/>
      <x v="1"/>
    </i>
    <i r="3">
      <x v="3"/>
    </i>
    <i r="1">
      <x v="52"/>
      <x/>
      <x v="1"/>
    </i>
    <i r="1">
      <x v="65"/>
      <x/>
      <x v="1"/>
    </i>
    <i r="1">
      <x v="74"/>
      <x/>
      <x v="1"/>
    </i>
    <i r="1">
      <x v="90"/>
      <x/>
      <x v="2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63"/>
      <x/>
      <x v="2"/>
    </i>
    <i r="1">
      <x v="174"/>
      <x/>
      <x v="2"/>
    </i>
    <i r="1">
      <x v="176"/>
      <x/>
      <x v="2"/>
    </i>
    <i r="1">
      <x v="181"/>
      <x/>
      <x v="1"/>
    </i>
    <i r="1">
      <x v="187"/>
      <x/>
      <x v="2"/>
    </i>
    <i r="1">
      <x v="188"/>
      <x/>
      <x v="3"/>
    </i>
    <i r="1">
      <x v="190"/>
      <x/>
      <x v="1"/>
    </i>
    <i r="1">
      <x v="191"/>
      <x v="1"/>
      <x/>
    </i>
    <i r="1">
      <x v="192"/>
      <x/>
      <x v="1"/>
    </i>
    <i r="1">
      <x v="200"/>
      <x/>
      <x v="1"/>
    </i>
    <i r="1">
      <x v="201"/>
      <x v="1"/>
      <x v="1"/>
    </i>
    <i r="1">
      <x v="202"/>
      <x v="1"/>
      <x v="1"/>
    </i>
    <i r="1">
      <x v="203"/>
      <x/>
      <x v="1"/>
    </i>
    <i>
      <x v="6"/>
      <x v="66"/>
      <x v="2"/>
      <x v="4"/>
    </i>
    <i t="grand">
      <x/>
    </i>
  </rowItems>
  <colFields count="1">
    <field x="0"/>
  </colFields>
  <colItems count="14">
    <i>
      <x v="8"/>
    </i>
    <i>
      <x v="11"/>
    </i>
    <i>
      <x v="12"/>
    </i>
    <i>
      <x v="15"/>
    </i>
    <i>
      <x v="18"/>
    </i>
    <i>
      <x v="24"/>
    </i>
    <i>
      <x v="26"/>
    </i>
    <i>
      <x v="36"/>
    </i>
    <i>
      <x v="38"/>
    </i>
    <i>
      <x v="46"/>
    </i>
    <i>
      <x v="47"/>
    </i>
    <i>
      <x v="51"/>
    </i>
    <i>
      <x v="52"/>
    </i>
    <i t="grand">
      <x/>
    </i>
  </colItems>
  <dataFields count="1">
    <dataField name="計數 - 學號" fld="1" subtotal="count" baseField="0" baseItem="0"/>
  </dataFields>
  <formats count="212"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0" type="button" dataOnly="0" labelOnly="1" outline="0" axis="axisCol" fieldPosition="0"/>
    </format>
    <format dxfId="207">
      <pivotArea type="topRight" dataOnly="0" labelOnly="1" outline="0" fieldPosition="0"/>
    </format>
    <format dxfId="206">
      <pivotArea field="5" type="button" dataOnly="0" labelOnly="1" outline="0" axis="axisRow" fieldPosition="0"/>
    </format>
    <format dxfId="205">
      <pivotArea field="7" type="button" dataOnly="0" labelOnly="1" outline="0" axis="axisRow" fieldPosition="1"/>
    </format>
    <format dxfId="204">
      <pivotArea field="6" type="button" dataOnly="0" labelOnly="1" outline="0" axis="axisRow" fieldPosition="2"/>
    </format>
    <format dxfId="203">
      <pivotArea field="8" type="button" dataOnly="0" labelOnly="1" outline="0" axis="axisRow" fieldPosition="3"/>
    </format>
    <format dxfId="202">
      <pivotArea dataOnly="0" labelOnly="1" fieldPosition="0">
        <references count="1">
          <reference field="5" count="0"/>
        </references>
      </pivotArea>
    </format>
    <format dxfId="201">
      <pivotArea dataOnly="0" labelOnly="1" grandRow="1" outline="0" fieldPosition="0"/>
    </format>
    <format dxfId="200">
      <pivotArea dataOnly="0" labelOnly="1" fieldPosition="0">
        <references count="2">
          <reference field="5" count="1" selected="0">
            <x v="0"/>
          </reference>
          <reference field="7" count="16">
            <x v="2"/>
            <x v="3"/>
            <x v="20"/>
            <x v="50"/>
            <x v="65"/>
            <x v="97"/>
            <x v="101"/>
            <x v="109"/>
            <x v="124"/>
            <x v="131"/>
            <x v="134"/>
            <x v="135"/>
            <x v="136"/>
            <x v="137"/>
            <x v="146"/>
            <x v="170"/>
          </reference>
        </references>
      </pivotArea>
    </format>
    <format dxfId="199">
      <pivotArea dataOnly="0" labelOnly="1" fieldPosition="0">
        <references count="2">
          <reference field="5" count="1" selected="0">
            <x v="1"/>
          </reference>
          <reference field="7" count="19">
            <x v="2"/>
            <x v="3"/>
            <x v="20"/>
            <x v="23"/>
            <x v="30"/>
            <x v="36"/>
            <x v="50"/>
            <x v="65"/>
            <x v="97"/>
            <x v="101"/>
            <x v="124"/>
            <x v="131"/>
            <x v="132"/>
            <x v="134"/>
            <x v="136"/>
            <x v="146"/>
            <x v="170"/>
            <x v="173"/>
            <x v="183"/>
          </reference>
        </references>
      </pivotArea>
    </format>
    <format dxfId="198">
      <pivotArea dataOnly="0" labelOnly="1" fieldPosition="0">
        <references count="2">
          <reference field="5" count="1" selected="0">
            <x v="2"/>
          </reference>
          <reference field="7" count="18">
            <x v="14"/>
            <x v="19"/>
            <x v="41"/>
            <x v="43"/>
            <x v="50"/>
            <x v="65"/>
            <x v="131"/>
            <x v="134"/>
            <x v="136"/>
            <x v="137"/>
            <x v="159"/>
            <x v="160"/>
            <x v="162"/>
            <x v="163"/>
            <x v="190"/>
            <x v="191"/>
            <x v="195"/>
            <x v="200"/>
          </reference>
        </references>
      </pivotArea>
    </format>
    <format dxfId="197">
      <pivotArea dataOnly="0" labelOnly="1" fieldPosition="0">
        <references count="2">
          <reference field="5" count="1" selected="0">
            <x v="3"/>
          </reference>
          <reference field="7" count="24">
            <x v="19"/>
            <x v="41"/>
            <x v="50"/>
            <x v="52"/>
            <x v="65"/>
            <x v="74"/>
            <x v="90"/>
            <x v="131"/>
            <x v="134"/>
            <x v="137"/>
            <x v="160"/>
            <x v="163"/>
            <x v="174"/>
            <x v="176"/>
            <x v="181"/>
            <x v="187"/>
            <x v="188"/>
            <x v="190"/>
            <x v="191"/>
            <x v="192"/>
            <x v="200"/>
            <x v="201"/>
            <x v="202"/>
            <x v="203"/>
          </reference>
        </references>
      </pivotArea>
    </format>
    <format dxfId="196">
      <pivotArea dataOnly="0" labelOnly="1" fieldPosition="0">
        <references count="2">
          <reference field="5" count="1" selected="0">
            <x v="6"/>
          </reference>
          <reference field="7" count="1">
            <x v="66"/>
          </reference>
        </references>
      </pivotArea>
    </format>
    <format dxfId="195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94">
      <pivotArea dataOnly="0" labelOnly="1" fieldPosition="0">
        <references count="3">
          <reference field="5" count="1" selected="0">
            <x v="2"/>
          </reference>
          <reference field="6" count="1">
            <x v="1"/>
          </reference>
          <reference field="7" count="1" selected="0">
            <x v="14"/>
          </reference>
        </references>
      </pivotArea>
    </format>
    <format dxfId="193">
      <pivotArea dataOnly="0" labelOnly="1" fieldPosition="0">
        <references count="3">
          <reference field="5" count="1" selected="0">
            <x v="2"/>
          </reference>
          <reference field="6" count="1">
            <x v="0"/>
          </reference>
          <reference field="7" count="1" selected="0">
            <x v="19"/>
          </reference>
        </references>
      </pivotArea>
    </format>
    <format dxfId="192">
      <pivotArea dataOnly="0" labelOnly="1" fieldPosition="0">
        <references count="3">
          <reference field="5" count="1" selected="0">
            <x v="2"/>
          </reference>
          <reference field="6" count="1">
            <x v="1"/>
          </reference>
          <reference field="7" count="1" selected="0">
            <x v="191"/>
          </reference>
        </references>
      </pivotArea>
    </format>
    <format dxfId="191">
      <pivotArea dataOnly="0" labelOnly="1" fieldPosition="0">
        <references count="3">
          <reference field="5" count="1" selected="0">
            <x v="2"/>
          </reference>
          <reference field="6" count="1">
            <x v="0"/>
          </reference>
          <reference field="7" count="1" selected="0">
            <x v="195"/>
          </reference>
        </references>
      </pivotArea>
    </format>
    <format dxfId="190">
      <pivotArea dataOnly="0" labelOnly="1" fieldPosition="0">
        <references count="3">
          <reference field="5" count="1" selected="0">
            <x v="3"/>
          </reference>
          <reference field="6" count="1">
            <x v="1"/>
          </reference>
          <reference field="7" count="1" selected="0">
            <x v="191"/>
          </reference>
        </references>
      </pivotArea>
    </format>
    <format dxfId="189">
      <pivotArea dataOnly="0" labelOnly="1" fieldPosition="0">
        <references count="3">
          <reference field="5" count="1" selected="0">
            <x v="3"/>
          </reference>
          <reference field="6" count="1">
            <x v="0"/>
          </reference>
          <reference field="7" count="1" selected="0">
            <x v="192"/>
          </reference>
        </references>
      </pivotArea>
    </format>
    <format dxfId="188">
      <pivotArea dataOnly="0" labelOnly="1" fieldPosition="0">
        <references count="3">
          <reference field="5" count="1" selected="0">
            <x v="3"/>
          </reference>
          <reference field="6" count="1">
            <x v="1"/>
          </reference>
          <reference field="7" count="1" selected="0">
            <x v="201"/>
          </reference>
        </references>
      </pivotArea>
    </format>
    <format dxfId="187">
      <pivotArea dataOnly="0" labelOnly="1" fieldPosition="0">
        <references count="3">
          <reference field="5" count="1" selected="0">
            <x v="3"/>
          </reference>
          <reference field="6" count="1">
            <x v="0"/>
          </reference>
          <reference field="7" count="1" selected="0">
            <x v="203"/>
          </reference>
        </references>
      </pivotArea>
    </format>
    <format dxfId="186">
      <pivotArea dataOnly="0" labelOnly="1" fieldPosition="0">
        <references count="3">
          <reference field="5" count="1" selected="0">
            <x v="6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6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6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6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6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6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6"/>
          </reference>
          <reference field="8" count="1">
            <x v="2"/>
          </reference>
        </references>
      </pivotArea>
    </format>
    <format dxfId="1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0"/>
          </reference>
        </references>
      </pivotArea>
    </format>
    <format dxfId="1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3"/>
          </reference>
          <reference field="8" count="1">
            <x v="2"/>
          </reference>
        </references>
      </pivotArea>
    </format>
    <format dxfId="1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50">
      <pivotArea dataOnly="0" labelOnly="1" fieldPosition="0">
        <references count="4">
          <reference field="5" count="1" selected="0">
            <x v="2"/>
          </reference>
          <reference field="6" count="1" selected="0">
            <x v="1"/>
          </reference>
          <reference field="7" count="1" selected="0">
            <x v="14"/>
          </reference>
          <reference field="8" count="1">
            <x v="1"/>
          </reference>
        </references>
      </pivotArea>
    </format>
    <format dxfId="14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"/>
          </reference>
          <reference field="8" count="1">
            <x v="3"/>
          </reference>
        </references>
      </pivotArea>
    </format>
    <format dxfId="14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4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4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4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4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4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4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4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9"/>
          </reference>
          <reference field="8" count="1">
            <x v="2"/>
          </reference>
        </references>
      </pivotArea>
    </format>
    <format dxfId="13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0"/>
          </reference>
          <reference field="8" count="1">
            <x v="1"/>
          </reference>
        </references>
      </pivotArea>
    </format>
    <format dxfId="13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135">
      <pivotArea dataOnly="0" labelOnly="1" fieldPosition="0">
        <references count="4">
          <reference field="5" count="1" selected="0">
            <x v="2"/>
          </reference>
          <reference field="6" count="1" selected="0">
            <x v="1"/>
          </reference>
          <reference field="7" count="1" selected="0">
            <x v="191"/>
          </reference>
          <reference field="8" count="1">
            <x v="0"/>
          </reference>
        </references>
      </pivotArea>
    </format>
    <format dxfId="1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5"/>
          </reference>
          <reference field="8" count="1">
            <x v="2"/>
          </reference>
        </references>
      </pivotArea>
    </format>
    <format dxfId="1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00"/>
          </reference>
          <reference field="8" count="1">
            <x v="1"/>
          </reference>
        </references>
      </pivotArea>
    </format>
    <format dxfId="13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"/>
          </reference>
          <reference field="8" count="1">
            <x v="3"/>
          </reference>
        </references>
      </pivotArea>
    </format>
    <format dxfId="13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3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2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2"/>
          </reference>
          <reference field="8" count="1">
            <x v="1"/>
          </reference>
        </references>
      </pivotArea>
    </format>
    <format dxfId="12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2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2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2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0"/>
          </reference>
          <reference field="8" count="1">
            <x v="1"/>
          </reference>
        </references>
      </pivotArea>
    </format>
    <format dxfId="12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2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4"/>
          </reference>
          <reference field="8" count="1">
            <x v="2"/>
          </reference>
        </references>
      </pivotArea>
    </format>
    <format dxfId="11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1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1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7"/>
          </reference>
          <reference field="8" count="1">
            <x v="2"/>
          </reference>
        </references>
      </pivotArea>
    </format>
    <format dxfId="11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8"/>
          </reference>
          <reference field="8" count="1">
            <x v="3"/>
          </reference>
        </references>
      </pivotArea>
    </format>
    <format dxfId="11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114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191"/>
          </reference>
          <reference field="8" count="1">
            <x v="0"/>
          </reference>
        </references>
      </pivotArea>
    </format>
    <format dxfId="11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2"/>
          </reference>
          <reference field="8" count="1">
            <x v="1"/>
          </reference>
        </references>
      </pivotArea>
    </format>
    <format dxfId="11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200"/>
          </reference>
          <reference field="8" count="1">
            <x v="1"/>
          </reference>
        </references>
      </pivotArea>
    </format>
    <format dxfId="111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201"/>
          </reference>
          <reference field="8" count="1">
            <x v="1"/>
          </reference>
        </references>
      </pivotArea>
    </format>
    <format dxfId="110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202"/>
          </reference>
          <reference field="8" count="1">
            <x v="1"/>
          </reference>
        </references>
      </pivotArea>
    </format>
    <format dxfId="10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203"/>
          </reference>
          <reference field="8" count="1">
            <x v="1"/>
          </reference>
        </references>
      </pivotArea>
    </format>
    <format dxfId="108">
      <pivotArea dataOnly="0" labelOnly="1" fieldPosition="0">
        <references count="4">
          <reference field="5" count="1" selected="0">
            <x v="6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grandCol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0" type="button" dataOnly="0" labelOnly="1" outline="0" axis="axisCol" fieldPosition="0"/>
    </format>
    <format dxfId="101">
      <pivotArea type="topRight" dataOnly="0" labelOnly="1" outline="0" fieldPosition="0"/>
    </format>
    <format dxfId="100">
      <pivotArea field="5" type="button" dataOnly="0" labelOnly="1" outline="0" axis="axisRow" fieldPosition="0"/>
    </format>
    <format dxfId="99">
      <pivotArea field="7" type="button" dataOnly="0" labelOnly="1" outline="0" axis="axisRow" fieldPosition="1"/>
    </format>
    <format dxfId="98">
      <pivotArea field="6" type="button" dataOnly="0" labelOnly="1" outline="0" axis="axisRow" fieldPosition="2"/>
    </format>
    <format dxfId="97">
      <pivotArea field="8" type="button" dataOnly="0" labelOnly="1" outline="0" axis="axisRow" fieldPosition="3"/>
    </format>
    <format dxfId="96">
      <pivotArea dataOnly="0" labelOnly="1" fieldPosition="0">
        <references count="1">
          <reference field="5" count="0"/>
        </references>
      </pivotArea>
    </format>
    <format dxfId="95">
      <pivotArea dataOnly="0" labelOnly="1" grandRow="1" outline="0" fieldPosition="0"/>
    </format>
    <format dxfId="94">
      <pivotArea dataOnly="0" labelOnly="1" fieldPosition="0">
        <references count="2">
          <reference field="5" count="1" selected="0">
            <x v="0"/>
          </reference>
          <reference field="7" count="16">
            <x v="2"/>
            <x v="3"/>
            <x v="20"/>
            <x v="50"/>
            <x v="65"/>
            <x v="97"/>
            <x v="101"/>
            <x v="109"/>
            <x v="124"/>
            <x v="131"/>
            <x v="134"/>
            <x v="135"/>
            <x v="136"/>
            <x v="137"/>
            <x v="146"/>
            <x v="170"/>
          </reference>
        </references>
      </pivotArea>
    </format>
    <format dxfId="93">
      <pivotArea dataOnly="0" labelOnly="1" fieldPosition="0">
        <references count="2">
          <reference field="5" count="1" selected="0">
            <x v="1"/>
          </reference>
          <reference field="7" count="19">
            <x v="2"/>
            <x v="3"/>
            <x v="20"/>
            <x v="23"/>
            <x v="30"/>
            <x v="36"/>
            <x v="50"/>
            <x v="65"/>
            <x v="97"/>
            <x v="101"/>
            <x v="124"/>
            <x v="131"/>
            <x v="132"/>
            <x v="134"/>
            <x v="136"/>
            <x v="146"/>
            <x v="170"/>
            <x v="173"/>
            <x v="183"/>
          </reference>
        </references>
      </pivotArea>
    </format>
    <format dxfId="92">
      <pivotArea dataOnly="0" labelOnly="1" fieldPosition="0">
        <references count="2">
          <reference field="5" count="1" selected="0">
            <x v="2"/>
          </reference>
          <reference field="7" count="18">
            <x v="14"/>
            <x v="19"/>
            <x v="41"/>
            <x v="43"/>
            <x v="50"/>
            <x v="65"/>
            <x v="131"/>
            <x v="134"/>
            <x v="136"/>
            <x v="137"/>
            <x v="159"/>
            <x v="160"/>
            <x v="162"/>
            <x v="163"/>
            <x v="190"/>
            <x v="191"/>
            <x v="195"/>
            <x v="200"/>
          </reference>
        </references>
      </pivotArea>
    </format>
    <format dxfId="91">
      <pivotArea dataOnly="0" labelOnly="1" fieldPosition="0">
        <references count="2">
          <reference field="5" count="1" selected="0">
            <x v="3"/>
          </reference>
          <reference field="7" count="24">
            <x v="19"/>
            <x v="41"/>
            <x v="50"/>
            <x v="52"/>
            <x v="65"/>
            <x v="74"/>
            <x v="90"/>
            <x v="131"/>
            <x v="134"/>
            <x v="137"/>
            <x v="160"/>
            <x v="163"/>
            <x v="174"/>
            <x v="176"/>
            <x v="181"/>
            <x v="187"/>
            <x v="188"/>
            <x v="190"/>
            <x v="191"/>
            <x v="192"/>
            <x v="200"/>
            <x v="201"/>
            <x v="202"/>
            <x v="203"/>
          </reference>
        </references>
      </pivotArea>
    </format>
    <format dxfId="90">
      <pivotArea dataOnly="0" labelOnly="1" fieldPosition="0">
        <references count="2">
          <reference field="5" count="1" selected="0">
            <x v="6"/>
          </reference>
          <reference field="7" count="1">
            <x v="66"/>
          </reference>
        </references>
      </pivotArea>
    </format>
    <format dxfId="89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88">
      <pivotArea dataOnly="0" labelOnly="1" fieldPosition="0">
        <references count="3">
          <reference field="5" count="1" selected="0">
            <x v="2"/>
          </reference>
          <reference field="6" count="1">
            <x v="1"/>
          </reference>
          <reference field="7" count="1" selected="0">
            <x v="14"/>
          </reference>
        </references>
      </pivotArea>
    </format>
    <format dxfId="87">
      <pivotArea dataOnly="0" labelOnly="1" fieldPosition="0">
        <references count="3">
          <reference field="5" count="1" selected="0">
            <x v="2"/>
          </reference>
          <reference field="6" count="1">
            <x v="0"/>
          </reference>
          <reference field="7" count="1" selected="0">
            <x v="19"/>
          </reference>
        </references>
      </pivotArea>
    </format>
    <format dxfId="86">
      <pivotArea dataOnly="0" labelOnly="1" fieldPosition="0">
        <references count="3">
          <reference field="5" count="1" selected="0">
            <x v="2"/>
          </reference>
          <reference field="6" count="1">
            <x v="1"/>
          </reference>
          <reference field="7" count="1" selected="0">
            <x v="191"/>
          </reference>
        </references>
      </pivotArea>
    </format>
    <format dxfId="85">
      <pivotArea dataOnly="0" labelOnly="1" fieldPosition="0">
        <references count="3">
          <reference field="5" count="1" selected="0">
            <x v="2"/>
          </reference>
          <reference field="6" count="1">
            <x v="0"/>
          </reference>
          <reference field="7" count="1" selected="0">
            <x v="195"/>
          </reference>
        </references>
      </pivotArea>
    </format>
    <format dxfId="84">
      <pivotArea dataOnly="0" labelOnly="1" fieldPosition="0">
        <references count="3">
          <reference field="5" count="1" selected="0">
            <x v="3"/>
          </reference>
          <reference field="6" count="1">
            <x v="1"/>
          </reference>
          <reference field="7" count="1" selected="0">
            <x v="191"/>
          </reference>
        </references>
      </pivotArea>
    </format>
    <format dxfId="83">
      <pivotArea dataOnly="0" labelOnly="1" fieldPosition="0">
        <references count="3">
          <reference field="5" count="1" selected="0">
            <x v="3"/>
          </reference>
          <reference field="6" count="1">
            <x v="0"/>
          </reference>
          <reference field="7" count="1" selected="0">
            <x v="192"/>
          </reference>
        </references>
      </pivotArea>
    </format>
    <format dxfId="82">
      <pivotArea dataOnly="0" labelOnly="1" fieldPosition="0">
        <references count="3">
          <reference field="5" count="1" selected="0">
            <x v="3"/>
          </reference>
          <reference field="6" count="1">
            <x v="1"/>
          </reference>
          <reference field="7" count="1" selected="0">
            <x v="201"/>
          </reference>
        </references>
      </pivotArea>
    </format>
    <format dxfId="81">
      <pivotArea dataOnly="0" labelOnly="1" fieldPosition="0">
        <references count="3">
          <reference field="5" count="1" selected="0">
            <x v="3"/>
          </reference>
          <reference field="6" count="1">
            <x v="0"/>
          </reference>
          <reference field="7" count="1" selected="0">
            <x v="203"/>
          </reference>
        </references>
      </pivotArea>
    </format>
    <format dxfId="80">
      <pivotArea dataOnly="0" labelOnly="1" fieldPosition="0">
        <references count="3">
          <reference field="5" count="1" selected="0">
            <x v="6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6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6"/>
          </reference>
          <reference field="8" count="1">
            <x v="2"/>
          </reference>
        </references>
      </pivotArea>
    </format>
    <format dxfId="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0"/>
          </reference>
        </references>
      </pivotArea>
    </format>
    <format dxfId="4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3"/>
          </reference>
          <reference field="8" count="1">
            <x v="2"/>
          </reference>
        </references>
      </pivotArea>
    </format>
    <format dxfId="4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44">
      <pivotArea dataOnly="0" labelOnly="1" fieldPosition="0">
        <references count="4">
          <reference field="5" count="1" selected="0">
            <x v="2"/>
          </reference>
          <reference field="6" count="1" selected="0">
            <x v="1"/>
          </reference>
          <reference field="7" count="1" selected="0">
            <x v="14"/>
          </reference>
          <reference field="8" count="1">
            <x v="1"/>
          </reference>
        </references>
      </pivotArea>
    </format>
    <format dxfId="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"/>
          </reference>
          <reference field="8" count="1">
            <x v="3"/>
          </reference>
        </references>
      </pivotArea>
    </format>
    <format dxfId="4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4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4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3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9"/>
          </reference>
          <reference field="8" count="1">
            <x v="2"/>
          </reference>
        </references>
      </pivotArea>
    </format>
    <format dxfId="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0"/>
          </reference>
          <reference field="8" count="1">
            <x v="1"/>
          </reference>
        </references>
      </pivotArea>
    </format>
    <format dxfId="3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3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3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29">
      <pivotArea dataOnly="0" labelOnly="1" fieldPosition="0">
        <references count="4">
          <reference field="5" count="1" selected="0">
            <x v="2"/>
          </reference>
          <reference field="6" count="1" selected="0">
            <x v="1"/>
          </reference>
          <reference field="7" count="1" selected="0">
            <x v="191"/>
          </reference>
          <reference field="8" count="1">
            <x v="0"/>
          </reference>
        </references>
      </pivotArea>
    </format>
    <format dxfId="2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95"/>
          </reference>
          <reference field="8" count="1">
            <x v="2"/>
          </reference>
        </references>
      </pivotArea>
    </format>
    <format dxfId="2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00"/>
          </reference>
          <reference field="8" count="1">
            <x v="1"/>
          </reference>
        </references>
      </pivotArea>
    </format>
    <format dxfId="2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"/>
          </reference>
          <reference field="8" count="1">
            <x v="3"/>
          </reference>
        </references>
      </pivotArea>
    </format>
    <format dxfId="2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2"/>
          </reference>
          <reference field="8" count="1">
            <x v="1"/>
          </reference>
        </references>
      </pivotArea>
    </format>
    <format dxfId="2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2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0"/>
          </reference>
          <reference field="8" count="1">
            <x v="1"/>
          </reference>
        </references>
      </pivotArea>
    </format>
    <format dxfId="1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4"/>
          </reference>
          <reference field="8" count="1">
            <x v="2"/>
          </reference>
        </references>
      </pivotArea>
    </format>
    <format dxfId="1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7"/>
          </reference>
          <reference field="8" count="1">
            <x v="2"/>
          </reference>
        </references>
      </pivotArea>
    </format>
    <format dxfId="1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88"/>
          </reference>
          <reference field="8" count="1">
            <x v="3"/>
          </reference>
        </references>
      </pivotArea>
    </format>
    <format dxfId="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0"/>
          </reference>
          <reference field="8" count="1">
            <x v="1"/>
          </reference>
        </references>
      </pivotArea>
    </format>
    <format dxfId="8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191"/>
          </reference>
          <reference field="8" count="1">
            <x v="0"/>
          </reference>
        </references>
      </pivotArea>
    </format>
    <format dxfId="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92"/>
          </reference>
          <reference field="8" count="1">
            <x v="1"/>
          </reference>
        </references>
      </pivotArea>
    </format>
    <format dxfId="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200"/>
          </reference>
          <reference field="8" count="1">
            <x v="1"/>
          </reference>
        </references>
      </pivotArea>
    </format>
    <format dxfId="5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201"/>
          </reference>
          <reference field="8" count="1">
            <x v="1"/>
          </reference>
        </references>
      </pivotArea>
    </format>
    <format dxfId="4">
      <pivotArea dataOnly="0" labelOnly="1" fieldPosition="0">
        <references count="4">
          <reference field="5" count="1" selected="0">
            <x v="3"/>
          </reference>
          <reference field="6" count="1" selected="0">
            <x v="1"/>
          </reference>
          <reference field="7" count="1" selected="0">
            <x v="202"/>
          </reference>
          <reference field="8" count="1">
            <x v="1"/>
          </reference>
        </references>
      </pivotArea>
    </format>
    <format dxfId="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203"/>
          </reference>
          <reference field="8" count="1">
            <x v="1"/>
          </reference>
        </references>
      </pivotArea>
    </format>
    <format dxfId="2">
      <pivotArea dataOnly="0" labelOnly="1" fieldPosition="0">
        <references count="4">
          <reference field="5" count="1" selected="0">
            <x v="6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9"/>
  <sheetViews>
    <sheetView workbookViewId="0">
      <selection activeCell="B1" sqref="B1:B1048576"/>
    </sheetView>
  </sheetViews>
  <sheetFormatPr defaultRowHeight="16.5"/>
  <cols>
    <col min="1" max="1" width="9" style="1"/>
    <col min="2" max="2" width="9" style="2"/>
    <col min="3" max="5" width="9" style="1"/>
    <col min="8" max="8" width="13.375" customWidth="1"/>
    <col min="11" max="11" width="9" style="1"/>
    <col min="12" max="12" width="11.25" customWidth="1"/>
    <col min="13" max="13" width="12.5" customWidth="1"/>
    <col min="14" max="14" width="24.125" customWidth="1"/>
    <col min="15" max="15" width="8.625" customWidth="1"/>
    <col min="16" max="16" width="8" customWidth="1"/>
    <col min="17" max="17" width="10.125" customWidth="1"/>
    <col min="18" max="28" width="8.125" customWidth="1"/>
    <col min="29" max="29" width="7.5" customWidth="1"/>
    <col min="30" max="30" width="6" customWidth="1"/>
    <col min="31" max="32" width="8.125" customWidth="1"/>
    <col min="33" max="33" width="10.25" customWidth="1"/>
    <col min="34" max="34" width="6" customWidth="1"/>
    <col min="35" max="36" width="8.125" customWidth="1"/>
    <col min="37" max="37" width="10.25" customWidth="1"/>
    <col min="38" max="38" width="6" customWidth="1"/>
    <col min="39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30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3"/>
      <c r="M1" t="s">
        <v>11</v>
      </c>
      <c r="Q1" t="s">
        <v>12</v>
      </c>
    </row>
    <row r="2" spans="1:30">
      <c r="A2" s="1" t="s">
        <v>13</v>
      </c>
      <c r="B2" s="2" t="s">
        <v>14</v>
      </c>
      <c r="C2" s="1" t="s">
        <v>15</v>
      </c>
      <c r="D2" s="1" t="s">
        <v>16</v>
      </c>
      <c r="E2" s="1" t="s">
        <v>17</v>
      </c>
      <c r="F2" t="s">
        <v>18</v>
      </c>
      <c r="G2" t="s">
        <v>19</v>
      </c>
      <c r="H2" t="s">
        <v>20</v>
      </c>
      <c r="I2">
        <v>3</v>
      </c>
      <c r="J2">
        <v>52</v>
      </c>
      <c r="K2" s="1" t="s">
        <v>21</v>
      </c>
      <c r="M2" t="s">
        <v>22</v>
      </c>
      <c r="N2" t="s">
        <v>7</v>
      </c>
      <c r="O2" t="s">
        <v>6</v>
      </c>
      <c r="P2" t="s">
        <v>8</v>
      </c>
      <c r="Q2" t="s">
        <v>23</v>
      </c>
      <c r="R2" t="s">
        <v>24</v>
      </c>
      <c r="S2" t="s">
        <v>25</v>
      </c>
      <c r="T2" t="s">
        <v>13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</row>
    <row r="3" spans="1:30">
      <c r="A3" s="1" t="s">
        <v>13</v>
      </c>
      <c r="B3" s="2" t="s">
        <v>14</v>
      </c>
      <c r="C3" s="1" t="s">
        <v>15</v>
      </c>
      <c r="D3" s="1" t="s">
        <v>16</v>
      </c>
      <c r="E3" s="1" t="s">
        <v>17</v>
      </c>
      <c r="F3" t="s">
        <v>36</v>
      </c>
      <c r="G3" t="s">
        <v>19</v>
      </c>
      <c r="H3" t="s">
        <v>20</v>
      </c>
      <c r="I3">
        <v>3</v>
      </c>
      <c r="J3">
        <v>57</v>
      </c>
      <c r="K3" s="1" t="s">
        <v>21</v>
      </c>
      <c r="M3" t="s">
        <v>37</v>
      </c>
      <c r="N3" t="s">
        <v>38</v>
      </c>
      <c r="O3" t="s">
        <v>19</v>
      </c>
      <c r="P3">
        <v>2</v>
      </c>
      <c r="AA3">
        <v>1</v>
      </c>
      <c r="AB3">
        <v>1</v>
      </c>
      <c r="AD3">
        <v>2</v>
      </c>
    </row>
    <row r="4" spans="1:30">
      <c r="A4" s="1" t="s">
        <v>13</v>
      </c>
      <c r="B4" s="2" t="s">
        <v>39</v>
      </c>
      <c r="C4" s="1" t="s">
        <v>40</v>
      </c>
      <c r="D4" s="1" t="s">
        <v>16</v>
      </c>
      <c r="E4" s="1" t="s">
        <v>41</v>
      </c>
      <c r="F4" t="s">
        <v>37</v>
      </c>
      <c r="G4" t="s">
        <v>19</v>
      </c>
      <c r="H4" t="s">
        <v>42</v>
      </c>
      <c r="I4">
        <v>4</v>
      </c>
      <c r="J4">
        <v>56</v>
      </c>
      <c r="K4" s="1" t="s">
        <v>21</v>
      </c>
      <c r="N4" t="s">
        <v>43</v>
      </c>
      <c r="O4" t="s">
        <v>19</v>
      </c>
      <c r="P4">
        <v>1</v>
      </c>
      <c r="Q4">
        <v>1</v>
      </c>
      <c r="Y4">
        <v>1</v>
      </c>
      <c r="AD4">
        <v>2</v>
      </c>
    </row>
    <row r="5" spans="1:30">
      <c r="A5" s="1" t="s">
        <v>13</v>
      </c>
      <c r="B5" s="2" t="s">
        <v>39</v>
      </c>
      <c r="C5" s="1" t="s">
        <v>40</v>
      </c>
      <c r="D5" s="1" t="s">
        <v>16</v>
      </c>
      <c r="E5" s="1" t="s">
        <v>41</v>
      </c>
      <c r="F5" t="s">
        <v>18</v>
      </c>
      <c r="G5" t="s">
        <v>19</v>
      </c>
      <c r="H5" t="s">
        <v>42</v>
      </c>
      <c r="I5">
        <v>4</v>
      </c>
      <c r="J5">
        <v>58</v>
      </c>
      <c r="K5" s="1" t="s">
        <v>21</v>
      </c>
      <c r="N5" t="s">
        <v>44</v>
      </c>
      <c r="O5" t="s">
        <v>19</v>
      </c>
      <c r="P5">
        <v>1</v>
      </c>
      <c r="W5">
        <v>2</v>
      </c>
      <c r="AD5">
        <v>2</v>
      </c>
    </row>
    <row r="6" spans="1:30">
      <c r="A6" s="1" t="s">
        <v>13</v>
      </c>
      <c r="B6" s="2" t="s">
        <v>45</v>
      </c>
      <c r="C6" s="1" t="s">
        <v>46</v>
      </c>
      <c r="D6" s="1" t="s">
        <v>16</v>
      </c>
      <c r="E6" s="1" t="s">
        <v>41</v>
      </c>
      <c r="F6" t="s">
        <v>37</v>
      </c>
      <c r="G6" t="s">
        <v>19</v>
      </c>
      <c r="H6" t="s">
        <v>42</v>
      </c>
      <c r="I6">
        <v>4</v>
      </c>
      <c r="J6">
        <v>53</v>
      </c>
      <c r="K6" s="1" t="s">
        <v>21</v>
      </c>
      <c r="N6" t="s">
        <v>42</v>
      </c>
      <c r="O6" t="s">
        <v>19</v>
      </c>
      <c r="P6">
        <v>3</v>
      </c>
      <c r="Z6">
        <v>1</v>
      </c>
      <c r="AB6">
        <v>2</v>
      </c>
      <c r="AD6">
        <v>3</v>
      </c>
    </row>
    <row r="7" spans="1:30">
      <c r="A7" s="1" t="s">
        <v>13</v>
      </c>
      <c r="B7" s="2" t="s">
        <v>45</v>
      </c>
      <c r="C7" s="1" t="s">
        <v>46</v>
      </c>
      <c r="D7" s="1" t="s">
        <v>16</v>
      </c>
      <c r="E7" s="1" t="s">
        <v>41</v>
      </c>
      <c r="F7" t="s">
        <v>18</v>
      </c>
      <c r="G7" t="s">
        <v>19</v>
      </c>
      <c r="H7" t="s">
        <v>42</v>
      </c>
      <c r="I7">
        <v>4</v>
      </c>
      <c r="J7">
        <v>28</v>
      </c>
      <c r="K7" s="1" t="s">
        <v>21</v>
      </c>
      <c r="P7">
        <v>4</v>
      </c>
      <c r="R7">
        <v>1</v>
      </c>
      <c r="S7">
        <v>1</v>
      </c>
      <c r="T7">
        <v>2</v>
      </c>
      <c r="AD7">
        <v>4</v>
      </c>
    </row>
    <row r="8" spans="1:30">
      <c r="A8" s="1" t="s">
        <v>13</v>
      </c>
      <c r="B8" s="2" t="s">
        <v>45</v>
      </c>
      <c r="C8" s="1" t="s">
        <v>46</v>
      </c>
      <c r="D8" s="1" t="s">
        <v>16</v>
      </c>
      <c r="E8" s="1" t="s">
        <v>41</v>
      </c>
      <c r="F8" t="s">
        <v>36</v>
      </c>
      <c r="G8" t="s">
        <v>19</v>
      </c>
      <c r="H8" t="s">
        <v>42</v>
      </c>
      <c r="I8">
        <v>4</v>
      </c>
      <c r="J8">
        <v>54</v>
      </c>
      <c r="K8" s="1" t="s">
        <v>21</v>
      </c>
      <c r="N8" t="s">
        <v>47</v>
      </c>
      <c r="O8" t="s">
        <v>19</v>
      </c>
      <c r="P8">
        <v>2</v>
      </c>
      <c r="Z8">
        <v>3</v>
      </c>
      <c r="AD8">
        <v>3</v>
      </c>
    </row>
    <row r="9" spans="1:30">
      <c r="A9" s="1" t="s">
        <v>13</v>
      </c>
      <c r="B9" s="2" t="s">
        <v>48</v>
      </c>
      <c r="C9" s="1" t="s">
        <v>49</v>
      </c>
      <c r="D9" s="1" t="s">
        <v>16</v>
      </c>
      <c r="E9" s="1" t="s">
        <v>41</v>
      </c>
      <c r="F9" t="s">
        <v>18</v>
      </c>
      <c r="G9" t="s">
        <v>19</v>
      </c>
      <c r="H9" t="s">
        <v>42</v>
      </c>
      <c r="I9">
        <v>4</v>
      </c>
      <c r="J9">
        <v>50</v>
      </c>
      <c r="K9" s="1" t="s">
        <v>21</v>
      </c>
      <c r="N9" t="s">
        <v>50</v>
      </c>
      <c r="O9" t="s">
        <v>19</v>
      </c>
      <c r="P9">
        <v>2</v>
      </c>
      <c r="Q9">
        <v>3</v>
      </c>
      <c r="R9">
        <v>1</v>
      </c>
      <c r="T9">
        <v>2</v>
      </c>
      <c r="AD9">
        <v>6</v>
      </c>
    </row>
    <row r="10" spans="1:30">
      <c r="A10" s="1" t="s">
        <v>13</v>
      </c>
      <c r="B10" s="2" t="s">
        <v>51</v>
      </c>
      <c r="C10" s="1" t="s">
        <v>52</v>
      </c>
      <c r="D10" s="1" t="s">
        <v>16</v>
      </c>
      <c r="E10" s="1" t="s">
        <v>53</v>
      </c>
      <c r="F10" t="s">
        <v>37</v>
      </c>
      <c r="G10" t="s">
        <v>19</v>
      </c>
      <c r="H10" t="s">
        <v>50</v>
      </c>
      <c r="I10">
        <v>2</v>
      </c>
      <c r="J10">
        <v>48</v>
      </c>
      <c r="K10" s="1" t="s">
        <v>21</v>
      </c>
      <c r="N10" t="s">
        <v>54</v>
      </c>
      <c r="O10" t="s">
        <v>19</v>
      </c>
      <c r="P10">
        <v>2</v>
      </c>
      <c r="Q10">
        <v>2</v>
      </c>
      <c r="S10">
        <v>1</v>
      </c>
      <c r="AD10">
        <v>3</v>
      </c>
    </row>
    <row r="11" spans="1:30">
      <c r="A11" s="1" t="s">
        <v>13</v>
      </c>
      <c r="B11" s="2" t="s">
        <v>55</v>
      </c>
      <c r="C11" s="1" t="s">
        <v>56</v>
      </c>
      <c r="D11" s="1" t="s">
        <v>16</v>
      </c>
      <c r="E11" s="1" t="s">
        <v>53</v>
      </c>
      <c r="F11" t="s">
        <v>37</v>
      </c>
      <c r="G11" t="s">
        <v>19</v>
      </c>
      <c r="H11" t="s">
        <v>50</v>
      </c>
      <c r="I11">
        <v>2</v>
      </c>
      <c r="J11">
        <v>55</v>
      </c>
      <c r="K11" s="1" t="s">
        <v>21</v>
      </c>
      <c r="N11" t="s">
        <v>57</v>
      </c>
      <c r="O11" t="s">
        <v>19</v>
      </c>
      <c r="P11">
        <v>4</v>
      </c>
      <c r="S11">
        <v>2</v>
      </c>
      <c r="AD11">
        <v>2</v>
      </c>
    </row>
    <row r="12" spans="1:30">
      <c r="A12" s="1" t="s">
        <v>13</v>
      </c>
      <c r="B12" s="2" t="s">
        <v>55</v>
      </c>
      <c r="C12" s="1" t="s">
        <v>56</v>
      </c>
      <c r="D12" s="1" t="s">
        <v>16</v>
      </c>
      <c r="E12" s="1" t="s">
        <v>58</v>
      </c>
      <c r="F12" t="s">
        <v>18</v>
      </c>
      <c r="G12" t="s">
        <v>19</v>
      </c>
      <c r="H12" t="s">
        <v>59</v>
      </c>
      <c r="I12">
        <v>2</v>
      </c>
      <c r="J12">
        <v>50</v>
      </c>
      <c r="K12" s="1" t="s">
        <v>21</v>
      </c>
      <c r="N12" t="s">
        <v>60</v>
      </c>
      <c r="O12" t="s">
        <v>19</v>
      </c>
      <c r="P12">
        <v>2</v>
      </c>
      <c r="Z12">
        <v>1</v>
      </c>
      <c r="AB12">
        <v>2</v>
      </c>
      <c r="AD12">
        <v>3</v>
      </c>
    </row>
    <row r="13" spans="1:30">
      <c r="A13" s="1" t="s">
        <v>13</v>
      </c>
      <c r="B13" s="2" t="s">
        <v>55</v>
      </c>
      <c r="C13" s="1" t="s">
        <v>56</v>
      </c>
      <c r="D13" s="1" t="s">
        <v>16</v>
      </c>
      <c r="E13" s="1" t="s">
        <v>61</v>
      </c>
      <c r="F13" t="s">
        <v>36</v>
      </c>
      <c r="G13" t="s">
        <v>19</v>
      </c>
      <c r="H13" t="s">
        <v>47</v>
      </c>
      <c r="I13">
        <v>2</v>
      </c>
      <c r="J13">
        <v>45</v>
      </c>
      <c r="K13" s="1" t="s">
        <v>21</v>
      </c>
      <c r="N13" t="s">
        <v>59</v>
      </c>
      <c r="O13" t="s">
        <v>19</v>
      </c>
      <c r="P13">
        <v>2</v>
      </c>
      <c r="R13">
        <v>1</v>
      </c>
      <c r="Z13">
        <v>1</v>
      </c>
      <c r="AD13">
        <v>2</v>
      </c>
    </row>
    <row r="14" spans="1:30">
      <c r="A14" s="1" t="s">
        <v>13</v>
      </c>
      <c r="B14" s="2" t="s">
        <v>55</v>
      </c>
      <c r="C14" s="1" t="s">
        <v>56</v>
      </c>
      <c r="D14" s="1" t="s">
        <v>16</v>
      </c>
      <c r="E14" s="1" t="s">
        <v>62</v>
      </c>
      <c r="F14" t="s">
        <v>18</v>
      </c>
      <c r="G14" t="s">
        <v>19</v>
      </c>
      <c r="H14" t="s">
        <v>43</v>
      </c>
      <c r="I14">
        <v>1</v>
      </c>
      <c r="J14">
        <v>56</v>
      </c>
      <c r="K14" s="1" t="s">
        <v>21</v>
      </c>
      <c r="N14" t="s">
        <v>20</v>
      </c>
      <c r="O14" t="s">
        <v>19</v>
      </c>
      <c r="P14">
        <v>3</v>
      </c>
      <c r="R14">
        <v>1</v>
      </c>
      <c r="S14">
        <v>1</v>
      </c>
      <c r="AD14">
        <v>2</v>
      </c>
    </row>
    <row r="15" spans="1:30">
      <c r="A15" s="1" t="s">
        <v>25</v>
      </c>
      <c r="B15" s="2" t="s">
        <v>63</v>
      </c>
      <c r="C15" s="1" t="s">
        <v>64</v>
      </c>
      <c r="D15" s="1" t="s">
        <v>65</v>
      </c>
      <c r="E15" s="1" t="s">
        <v>17</v>
      </c>
      <c r="F15" t="s">
        <v>18</v>
      </c>
      <c r="G15" t="s">
        <v>19</v>
      </c>
      <c r="H15" t="s">
        <v>20</v>
      </c>
      <c r="I15">
        <v>3</v>
      </c>
      <c r="J15">
        <v>44</v>
      </c>
      <c r="K15" s="1" t="s">
        <v>21</v>
      </c>
      <c r="N15" t="s">
        <v>66</v>
      </c>
      <c r="O15" t="s">
        <v>19</v>
      </c>
      <c r="P15">
        <v>3</v>
      </c>
      <c r="X15">
        <v>1</v>
      </c>
      <c r="Y15">
        <v>1</v>
      </c>
      <c r="AD15">
        <v>2</v>
      </c>
    </row>
    <row r="16" spans="1:30">
      <c r="A16" s="1" t="s">
        <v>25</v>
      </c>
      <c r="B16" s="2" t="s">
        <v>63</v>
      </c>
      <c r="C16" s="1" t="s">
        <v>64</v>
      </c>
      <c r="D16" s="1" t="s">
        <v>65</v>
      </c>
      <c r="E16" s="1" t="s">
        <v>58</v>
      </c>
      <c r="F16" t="s">
        <v>18</v>
      </c>
      <c r="G16" t="s">
        <v>19</v>
      </c>
      <c r="H16" t="s">
        <v>59</v>
      </c>
      <c r="I16">
        <v>2</v>
      </c>
      <c r="J16">
        <v>54</v>
      </c>
      <c r="K16" s="1" t="s">
        <v>21</v>
      </c>
      <c r="N16" t="s">
        <v>67</v>
      </c>
      <c r="O16" t="s">
        <v>19</v>
      </c>
      <c r="P16">
        <v>2</v>
      </c>
      <c r="Y16">
        <v>1</v>
      </c>
      <c r="AD16">
        <v>1</v>
      </c>
    </row>
    <row r="17" spans="1:30">
      <c r="A17" s="1" t="s">
        <v>25</v>
      </c>
      <c r="B17" s="2" t="s">
        <v>68</v>
      </c>
      <c r="C17" s="1" t="s">
        <v>69</v>
      </c>
      <c r="D17" s="1" t="s">
        <v>65</v>
      </c>
      <c r="E17" s="1" t="s">
        <v>70</v>
      </c>
      <c r="F17" t="s">
        <v>18</v>
      </c>
      <c r="G17" t="s">
        <v>19</v>
      </c>
      <c r="H17" t="s">
        <v>60</v>
      </c>
      <c r="I17">
        <v>2</v>
      </c>
      <c r="J17">
        <v>40</v>
      </c>
      <c r="K17" s="1" t="s">
        <v>21</v>
      </c>
      <c r="N17" t="s">
        <v>71</v>
      </c>
      <c r="O17" t="s">
        <v>19</v>
      </c>
      <c r="P17">
        <v>1</v>
      </c>
      <c r="Z17">
        <v>1</v>
      </c>
      <c r="AD17">
        <v>1</v>
      </c>
    </row>
    <row r="18" spans="1:30">
      <c r="A18" s="1" t="s">
        <v>25</v>
      </c>
      <c r="B18" s="2" t="s">
        <v>72</v>
      </c>
      <c r="C18" s="1" t="s">
        <v>73</v>
      </c>
      <c r="D18" s="1" t="s">
        <v>65</v>
      </c>
      <c r="E18" s="1" t="s">
        <v>17</v>
      </c>
      <c r="F18" t="s">
        <v>18</v>
      </c>
      <c r="G18" t="s">
        <v>19</v>
      </c>
      <c r="H18" t="s">
        <v>20</v>
      </c>
      <c r="I18">
        <v>3</v>
      </c>
      <c r="J18">
        <v>45</v>
      </c>
      <c r="K18" s="1" t="s">
        <v>21</v>
      </c>
      <c r="N18" t="s">
        <v>74</v>
      </c>
      <c r="O18" t="s">
        <v>19</v>
      </c>
      <c r="P18">
        <v>3</v>
      </c>
      <c r="AB18">
        <v>2</v>
      </c>
      <c r="AD18">
        <v>2</v>
      </c>
    </row>
    <row r="19" spans="1:30">
      <c r="A19" s="1" t="s">
        <v>25</v>
      </c>
      <c r="B19" s="2" t="s">
        <v>75</v>
      </c>
      <c r="C19" s="1" t="s">
        <v>76</v>
      </c>
      <c r="D19" s="1" t="s">
        <v>65</v>
      </c>
      <c r="E19" s="1" t="s">
        <v>41</v>
      </c>
      <c r="F19" t="s">
        <v>37</v>
      </c>
      <c r="G19" t="s">
        <v>19</v>
      </c>
      <c r="H19" t="s">
        <v>42</v>
      </c>
      <c r="I19">
        <v>4</v>
      </c>
      <c r="J19">
        <v>48</v>
      </c>
      <c r="K19" s="1" t="s">
        <v>21</v>
      </c>
      <c r="N19" t="s">
        <v>77</v>
      </c>
      <c r="O19" t="s">
        <v>19</v>
      </c>
      <c r="P19">
        <v>3</v>
      </c>
      <c r="AB19">
        <v>1</v>
      </c>
      <c r="AD19">
        <v>1</v>
      </c>
    </row>
    <row r="20" spans="1:30">
      <c r="A20" s="1" t="s">
        <v>25</v>
      </c>
      <c r="B20" s="2" t="s">
        <v>75</v>
      </c>
      <c r="C20" s="1" t="s">
        <v>76</v>
      </c>
      <c r="D20" s="1" t="s">
        <v>65</v>
      </c>
      <c r="E20" s="1" t="s">
        <v>78</v>
      </c>
      <c r="F20" t="s">
        <v>37</v>
      </c>
      <c r="G20" t="s">
        <v>19</v>
      </c>
      <c r="H20" t="s">
        <v>54</v>
      </c>
      <c r="I20">
        <v>2</v>
      </c>
      <c r="J20">
        <v>48</v>
      </c>
      <c r="K20" s="1" t="s">
        <v>21</v>
      </c>
      <c r="M20" t="s">
        <v>18</v>
      </c>
      <c r="N20" t="s">
        <v>38</v>
      </c>
      <c r="O20" t="s">
        <v>19</v>
      </c>
      <c r="P20">
        <v>2</v>
      </c>
      <c r="R20">
        <v>1</v>
      </c>
      <c r="AD20">
        <v>1</v>
      </c>
    </row>
    <row r="21" spans="1:30">
      <c r="A21" s="1" t="s">
        <v>25</v>
      </c>
      <c r="B21" s="2" t="s">
        <v>79</v>
      </c>
      <c r="C21" s="1" t="s">
        <v>80</v>
      </c>
      <c r="D21" s="1" t="s">
        <v>65</v>
      </c>
      <c r="E21" s="1" t="s">
        <v>17</v>
      </c>
      <c r="F21" t="s">
        <v>18</v>
      </c>
      <c r="G21" t="s">
        <v>19</v>
      </c>
      <c r="H21" t="s">
        <v>20</v>
      </c>
      <c r="I21">
        <v>3</v>
      </c>
      <c r="J21">
        <v>43</v>
      </c>
      <c r="K21" s="1" t="s">
        <v>21</v>
      </c>
      <c r="N21" t="s">
        <v>43</v>
      </c>
      <c r="O21" t="s">
        <v>19</v>
      </c>
      <c r="P21">
        <v>1</v>
      </c>
      <c r="T21">
        <v>1</v>
      </c>
      <c r="AB21">
        <v>2</v>
      </c>
      <c r="AD21">
        <v>3</v>
      </c>
    </row>
    <row r="22" spans="1:30">
      <c r="A22" s="1" t="s">
        <v>25</v>
      </c>
      <c r="B22" s="2" t="s">
        <v>79</v>
      </c>
      <c r="C22" s="1" t="s">
        <v>80</v>
      </c>
      <c r="D22" s="1" t="s">
        <v>65</v>
      </c>
      <c r="E22" s="1" t="s">
        <v>17</v>
      </c>
      <c r="F22" t="s">
        <v>36</v>
      </c>
      <c r="G22" t="s">
        <v>19</v>
      </c>
      <c r="H22" t="s">
        <v>20</v>
      </c>
      <c r="I22">
        <v>3</v>
      </c>
      <c r="J22">
        <v>58</v>
      </c>
      <c r="K22" s="1" t="s">
        <v>21</v>
      </c>
      <c r="N22" t="s">
        <v>44</v>
      </c>
      <c r="O22" t="s">
        <v>19</v>
      </c>
      <c r="P22">
        <v>1</v>
      </c>
      <c r="Q22">
        <v>3</v>
      </c>
      <c r="W22">
        <v>1</v>
      </c>
      <c r="AB22">
        <v>1</v>
      </c>
      <c r="AD22">
        <v>5</v>
      </c>
    </row>
    <row r="23" spans="1:30">
      <c r="A23" s="1" t="s">
        <v>25</v>
      </c>
      <c r="B23" s="2" t="s">
        <v>81</v>
      </c>
      <c r="C23" s="1" t="s">
        <v>82</v>
      </c>
      <c r="D23" s="1" t="s">
        <v>65</v>
      </c>
      <c r="E23" s="1" t="s">
        <v>83</v>
      </c>
      <c r="F23" t="s">
        <v>37</v>
      </c>
      <c r="G23" t="s">
        <v>19</v>
      </c>
      <c r="H23" t="s">
        <v>57</v>
      </c>
      <c r="I23">
        <v>4</v>
      </c>
      <c r="J23">
        <v>50</v>
      </c>
      <c r="K23" s="1" t="s">
        <v>21</v>
      </c>
      <c r="N23" t="s">
        <v>84</v>
      </c>
      <c r="O23" t="s">
        <v>19</v>
      </c>
      <c r="P23">
        <v>3</v>
      </c>
      <c r="U23">
        <v>1</v>
      </c>
      <c r="X23">
        <v>2</v>
      </c>
      <c r="AD23">
        <v>3</v>
      </c>
    </row>
    <row r="24" spans="1:30">
      <c r="A24" s="1" t="s">
        <v>25</v>
      </c>
      <c r="B24" s="2" t="s">
        <v>85</v>
      </c>
      <c r="C24" s="1" t="s">
        <v>86</v>
      </c>
      <c r="D24" s="1" t="s">
        <v>65</v>
      </c>
      <c r="E24" s="1" t="s">
        <v>17</v>
      </c>
      <c r="F24" t="s">
        <v>37</v>
      </c>
      <c r="G24" t="s">
        <v>19</v>
      </c>
      <c r="H24" t="s">
        <v>20</v>
      </c>
      <c r="I24">
        <v>3</v>
      </c>
      <c r="J24">
        <v>54</v>
      </c>
      <c r="K24" s="1" t="s">
        <v>21</v>
      </c>
      <c r="N24" t="s">
        <v>87</v>
      </c>
      <c r="O24" t="s">
        <v>19</v>
      </c>
      <c r="P24">
        <v>2</v>
      </c>
      <c r="V24">
        <v>1</v>
      </c>
      <c r="AD24">
        <v>1</v>
      </c>
    </row>
    <row r="25" spans="1:30">
      <c r="A25" s="1" t="s">
        <v>25</v>
      </c>
      <c r="B25" s="2" t="s">
        <v>85</v>
      </c>
      <c r="C25" s="1" t="s">
        <v>86</v>
      </c>
      <c r="D25" s="1" t="s">
        <v>65</v>
      </c>
      <c r="E25" s="1" t="s">
        <v>83</v>
      </c>
      <c r="F25" t="s">
        <v>37</v>
      </c>
      <c r="G25" t="s">
        <v>19</v>
      </c>
      <c r="H25" t="s">
        <v>57</v>
      </c>
      <c r="I25">
        <v>4</v>
      </c>
      <c r="J25">
        <v>54</v>
      </c>
      <c r="K25" s="1" t="s">
        <v>21</v>
      </c>
      <c r="N25" t="s">
        <v>88</v>
      </c>
      <c r="O25" t="s">
        <v>19</v>
      </c>
      <c r="P25">
        <v>3</v>
      </c>
      <c r="U25">
        <v>1</v>
      </c>
      <c r="X25">
        <v>2</v>
      </c>
      <c r="Y25">
        <v>2</v>
      </c>
      <c r="AD25">
        <v>5</v>
      </c>
    </row>
    <row r="26" spans="1:30">
      <c r="A26" s="1" t="s">
        <v>30</v>
      </c>
      <c r="B26" s="2" t="s">
        <v>89</v>
      </c>
      <c r="C26" s="1" t="s">
        <v>90</v>
      </c>
      <c r="D26" s="1" t="s">
        <v>91</v>
      </c>
      <c r="E26" s="1" t="s">
        <v>92</v>
      </c>
      <c r="F26" t="s">
        <v>37</v>
      </c>
      <c r="G26" t="s">
        <v>19</v>
      </c>
      <c r="H26" t="s">
        <v>67</v>
      </c>
      <c r="I26">
        <v>2</v>
      </c>
      <c r="J26">
        <v>51</v>
      </c>
      <c r="K26" s="1" t="s">
        <v>21</v>
      </c>
      <c r="N26" t="s">
        <v>42</v>
      </c>
      <c r="O26" t="s">
        <v>19</v>
      </c>
      <c r="P26">
        <v>3</v>
      </c>
      <c r="V26">
        <v>1</v>
      </c>
      <c r="Z26">
        <v>5</v>
      </c>
      <c r="AB26">
        <v>2</v>
      </c>
      <c r="AD26">
        <v>8</v>
      </c>
    </row>
    <row r="27" spans="1:30">
      <c r="A27" s="1" t="s">
        <v>30</v>
      </c>
      <c r="B27" s="2" t="s">
        <v>89</v>
      </c>
      <c r="C27" s="1" t="s">
        <v>90</v>
      </c>
      <c r="D27" s="1" t="s">
        <v>91</v>
      </c>
      <c r="E27" s="1" t="s">
        <v>62</v>
      </c>
      <c r="F27" t="s">
        <v>37</v>
      </c>
      <c r="G27" t="s">
        <v>19</v>
      </c>
      <c r="H27" t="s">
        <v>43</v>
      </c>
      <c r="I27">
        <v>1</v>
      </c>
      <c r="J27">
        <v>56</v>
      </c>
      <c r="K27" s="1" t="s">
        <v>21</v>
      </c>
      <c r="P27">
        <v>4</v>
      </c>
      <c r="Q27">
        <v>7</v>
      </c>
      <c r="R27">
        <v>2</v>
      </c>
      <c r="T27">
        <v>3</v>
      </c>
      <c r="AD27">
        <v>12</v>
      </c>
    </row>
    <row r="28" spans="1:30">
      <c r="A28" s="1" t="s">
        <v>30</v>
      </c>
      <c r="B28" s="2" t="s">
        <v>93</v>
      </c>
      <c r="C28" s="1" t="s">
        <v>94</v>
      </c>
      <c r="D28" s="1" t="s">
        <v>91</v>
      </c>
      <c r="E28" s="1" t="s">
        <v>41</v>
      </c>
      <c r="F28" t="s">
        <v>36</v>
      </c>
      <c r="G28" t="s">
        <v>19</v>
      </c>
      <c r="H28" t="s">
        <v>42</v>
      </c>
      <c r="I28">
        <v>4</v>
      </c>
      <c r="J28">
        <v>0</v>
      </c>
      <c r="K28" s="1" t="s">
        <v>21</v>
      </c>
      <c r="N28" t="s">
        <v>47</v>
      </c>
      <c r="O28" t="s">
        <v>19</v>
      </c>
      <c r="P28">
        <v>2</v>
      </c>
      <c r="Z28">
        <v>2</v>
      </c>
      <c r="AB28">
        <v>3</v>
      </c>
      <c r="AD28">
        <v>5</v>
      </c>
    </row>
    <row r="29" spans="1:30">
      <c r="A29" s="1" t="s">
        <v>30</v>
      </c>
      <c r="B29" s="2" t="s">
        <v>93</v>
      </c>
      <c r="C29" s="1" t="s">
        <v>94</v>
      </c>
      <c r="D29" s="1" t="s">
        <v>91</v>
      </c>
      <c r="E29" s="1" t="s">
        <v>17</v>
      </c>
      <c r="F29" t="s">
        <v>18</v>
      </c>
      <c r="G29" t="s">
        <v>19</v>
      </c>
      <c r="H29" t="s">
        <v>20</v>
      </c>
      <c r="I29">
        <v>3</v>
      </c>
      <c r="J29">
        <v>55</v>
      </c>
      <c r="K29" s="1" t="s">
        <v>21</v>
      </c>
      <c r="N29" t="s">
        <v>50</v>
      </c>
      <c r="O29" t="s">
        <v>19</v>
      </c>
      <c r="P29">
        <v>2</v>
      </c>
      <c r="W29">
        <v>2</v>
      </c>
      <c r="Z29">
        <v>1</v>
      </c>
      <c r="AB29">
        <v>7</v>
      </c>
      <c r="AD29">
        <v>10</v>
      </c>
    </row>
    <row r="30" spans="1:30">
      <c r="A30" s="1" t="s">
        <v>30</v>
      </c>
      <c r="B30" s="2" t="s">
        <v>93</v>
      </c>
      <c r="C30" s="1" t="s">
        <v>94</v>
      </c>
      <c r="D30" s="1" t="s">
        <v>91</v>
      </c>
      <c r="E30" s="1" t="s">
        <v>17</v>
      </c>
      <c r="F30" t="s">
        <v>36</v>
      </c>
      <c r="G30" t="s">
        <v>19</v>
      </c>
      <c r="H30" t="s">
        <v>20</v>
      </c>
      <c r="I30">
        <v>3</v>
      </c>
      <c r="J30">
        <v>52</v>
      </c>
      <c r="K30" s="1" t="s">
        <v>21</v>
      </c>
      <c r="N30" t="s">
        <v>54</v>
      </c>
      <c r="O30" t="s">
        <v>19</v>
      </c>
      <c r="P30">
        <v>2</v>
      </c>
      <c r="W30">
        <v>2</v>
      </c>
      <c r="Z30">
        <v>2</v>
      </c>
      <c r="AB30">
        <v>5</v>
      </c>
      <c r="AD30">
        <v>9</v>
      </c>
    </row>
    <row r="31" spans="1:30">
      <c r="A31" s="1" t="s">
        <v>30</v>
      </c>
      <c r="B31" s="2" t="s">
        <v>93</v>
      </c>
      <c r="C31" s="1" t="s">
        <v>94</v>
      </c>
      <c r="D31" s="1" t="s">
        <v>91</v>
      </c>
      <c r="E31" s="1" t="s">
        <v>95</v>
      </c>
      <c r="F31" t="s">
        <v>36</v>
      </c>
      <c r="G31" t="s">
        <v>19</v>
      </c>
      <c r="H31" t="s">
        <v>96</v>
      </c>
      <c r="I31">
        <v>3</v>
      </c>
      <c r="J31">
        <v>21</v>
      </c>
      <c r="K31" s="1" t="s">
        <v>21</v>
      </c>
      <c r="N31" t="s">
        <v>60</v>
      </c>
      <c r="O31" t="s">
        <v>19</v>
      </c>
      <c r="P31">
        <v>2</v>
      </c>
      <c r="Q31">
        <v>5</v>
      </c>
      <c r="S31">
        <v>1</v>
      </c>
      <c r="X31">
        <v>1</v>
      </c>
      <c r="AD31">
        <v>7</v>
      </c>
    </row>
    <row r="32" spans="1:30">
      <c r="A32" s="1" t="s">
        <v>30</v>
      </c>
      <c r="B32" s="2" t="s">
        <v>93</v>
      </c>
      <c r="C32" s="1" t="s">
        <v>94</v>
      </c>
      <c r="D32" s="1" t="s">
        <v>91</v>
      </c>
      <c r="E32" s="1" t="s">
        <v>97</v>
      </c>
      <c r="F32" t="s">
        <v>36</v>
      </c>
      <c r="G32" t="s">
        <v>19</v>
      </c>
      <c r="H32" t="s">
        <v>98</v>
      </c>
      <c r="I32">
        <v>3</v>
      </c>
      <c r="J32">
        <v>50</v>
      </c>
      <c r="K32" s="1" t="s">
        <v>21</v>
      </c>
      <c r="N32" t="s">
        <v>59</v>
      </c>
      <c r="O32" t="s">
        <v>19</v>
      </c>
      <c r="P32">
        <v>2</v>
      </c>
      <c r="R32">
        <v>3</v>
      </c>
      <c r="S32">
        <v>1</v>
      </c>
      <c r="T32">
        <v>1</v>
      </c>
      <c r="AB32">
        <v>2</v>
      </c>
      <c r="AD32">
        <v>7</v>
      </c>
    </row>
    <row r="33" spans="1:30">
      <c r="A33" s="1" t="s">
        <v>30</v>
      </c>
      <c r="B33" s="2" t="s">
        <v>93</v>
      </c>
      <c r="C33" s="1" t="s">
        <v>94</v>
      </c>
      <c r="D33" s="1" t="s">
        <v>91</v>
      </c>
      <c r="E33" s="1" t="s">
        <v>99</v>
      </c>
      <c r="F33" t="s">
        <v>18</v>
      </c>
      <c r="G33" t="s">
        <v>19</v>
      </c>
      <c r="H33" t="s">
        <v>88</v>
      </c>
      <c r="I33">
        <v>3</v>
      </c>
      <c r="J33">
        <v>38</v>
      </c>
      <c r="K33" s="1" t="s">
        <v>21</v>
      </c>
      <c r="N33" t="s">
        <v>100</v>
      </c>
      <c r="O33" t="s">
        <v>19</v>
      </c>
      <c r="P33">
        <v>2</v>
      </c>
      <c r="W33">
        <v>1</v>
      </c>
      <c r="Z33">
        <v>1</v>
      </c>
      <c r="AB33">
        <v>1</v>
      </c>
      <c r="AD33">
        <v>3</v>
      </c>
    </row>
    <row r="34" spans="1:30">
      <c r="A34" s="1" t="s">
        <v>30</v>
      </c>
      <c r="B34" s="2" t="s">
        <v>93</v>
      </c>
      <c r="C34" s="1" t="s">
        <v>94</v>
      </c>
      <c r="D34" s="1" t="s">
        <v>91</v>
      </c>
      <c r="E34" s="1" t="s">
        <v>101</v>
      </c>
      <c r="F34" t="s">
        <v>36</v>
      </c>
      <c r="G34" t="s">
        <v>19</v>
      </c>
      <c r="H34" t="s">
        <v>102</v>
      </c>
      <c r="I34">
        <v>3</v>
      </c>
      <c r="J34">
        <v>0</v>
      </c>
      <c r="K34" s="1" t="s">
        <v>21</v>
      </c>
      <c r="N34" t="s">
        <v>20</v>
      </c>
      <c r="O34" t="s">
        <v>19</v>
      </c>
      <c r="P34">
        <v>3</v>
      </c>
      <c r="Q34">
        <v>1</v>
      </c>
      <c r="R34">
        <v>6</v>
      </c>
      <c r="S34">
        <v>3</v>
      </c>
      <c r="T34">
        <v>1</v>
      </c>
      <c r="X34">
        <v>1</v>
      </c>
      <c r="Y34">
        <v>1</v>
      </c>
      <c r="Z34">
        <v>3</v>
      </c>
      <c r="AD34">
        <v>16</v>
      </c>
    </row>
    <row r="35" spans="1:30">
      <c r="A35" s="1" t="s">
        <v>30</v>
      </c>
      <c r="B35" s="2" t="s">
        <v>93</v>
      </c>
      <c r="C35" s="1" t="s">
        <v>94</v>
      </c>
      <c r="D35" s="1" t="s">
        <v>91</v>
      </c>
      <c r="E35" s="1" t="s">
        <v>103</v>
      </c>
      <c r="F35" t="s">
        <v>36</v>
      </c>
      <c r="G35" t="s">
        <v>19</v>
      </c>
      <c r="H35" t="s">
        <v>104</v>
      </c>
      <c r="I35">
        <v>2</v>
      </c>
      <c r="J35">
        <v>33</v>
      </c>
      <c r="K35" s="1" t="s">
        <v>21</v>
      </c>
      <c r="N35" t="s">
        <v>67</v>
      </c>
      <c r="O35" t="s">
        <v>19</v>
      </c>
      <c r="P35">
        <v>1</v>
      </c>
      <c r="AB35">
        <v>2</v>
      </c>
      <c r="AD35">
        <v>2</v>
      </c>
    </row>
    <row r="36" spans="1:30">
      <c r="A36" s="1" t="s">
        <v>30</v>
      </c>
      <c r="B36" s="2" t="s">
        <v>93</v>
      </c>
      <c r="C36" s="1" t="s">
        <v>94</v>
      </c>
      <c r="D36" s="1" t="s">
        <v>91</v>
      </c>
      <c r="E36" s="1" t="s">
        <v>105</v>
      </c>
      <c r="F36" t="s">
        <v>37</v>
      </c>
      <c r="G36" t="s">
        <v>19</v>
      </c>
      <c r="H36" t="s">
        <v>66</v>
      </c>
      <c r="I36">
        <v>3</v>
      </c>
      <c r="J36">
        <v>56</v>
      </c>
      <c r="K36" s="1" t="s">
        <v>21</v>
      </c>
      <c r="N36" t="s">
        <v>74</v>
      </c>
      <c r="O36" t="s">
        <v>19</v>
      </c>
      <c r="P36">
        <v>3</v>
      </c>
      <c r="Z36">
        <v>1</v>
      </c>
      <c r="AD36">
        <v>1</v>
      </c>
    </row>
    <row r="37" spans="1:30">
      <c r="A37" s="1" t="s">
        <v>30</v>
      </c>
      <c r="B37" s="2" t="s">
        <v>93</v>
      </c>
      <c r="C37" s="1" t="s">
        <v>94</v>
      </c>
      <c r="D37" s="1" t="s">
        <v>91</v>
      </c>
      <c r="E37" s="1" t="s">
        <v>106</v>
      </c>
      <c r="F37" t="s">
        <v>36</v>
      </c>
      <c r="G37" t="s">
        <v>19</v>
      </c>
      <c r="H37" t="s">
        <v>107</v>
      </c>
      <c r="I37">
        <v>3</v>
      </c>
      <c r="J37">
        <v>0</v>
      </c>
      <c r="K37" s="1" t="s">
        <v>21</v>
      </c>
      <c r="N37" t="s">
        <v>77</v>
      </c>
      <c r="O37" t="s">
        <v>19</v>
      </c>
      <c r="P37">
        <v>3</v>
      </c>
      <c r="Z37">
        <v>1</v>
      </c>
      <c r="AB37">
        <v>3</v>
      </c>
      <c r="AD37">
        <v>4</v>
      </c>
    </row>
    <row r="38" spans="1:30">
      <c r="A38" s="1" t="s">
        <v>30</v>
      </c>
      <c r="B38" s="2" t="s">
        <v>108</v>
      </c>
      <c r="C38" s="1" t="s">
        <v>109</v>
      </c>
      <c r="D38" s="1" t="s">
        <v>91</v>
      </c>
      <c r="E38" s="1" t="s">
        <v>99</v>
      </c>
      <c r="F38" t="s">
        <v>18</v>
      </c>
      <c r="G38" t="s">
        <v>19</v>
      </c>
      <c r="H38" t="s">
        <v>88</v>
      </c>
      <c r="I38">
        <v>3</v>
      </c>
      <c r="J38">
        <v>49</v>
      </c>
      <c r="K38" s="1" t="s">
        <v>21</v>
      </c>
      <c r="N38" t="s">
        <v>110</v>
      </c>
      <c r="O38" t="s">
        <v>19</v>
      </c>
      <c r="P38">
        <v>3</v>
      </c>
      <c r="R38">
        <v>1</v>
      </c>
      <c r="AD38">
        <v>1</v>
      </c>
    </row>
    <row r="39" spans="1:30">
      <c r="A39" s="1" t="s">
        <v>30</v>
      </c>
      <c r="B39" s="2" t="s">
        <v>108</v>
      </c>
      <c r="C39" s="1" t="s">
        <v>109</v>
      </c>
      <c r="D39" s="1" t="s">
        <v>91</v>
      </c>
      <c r="E39" s="1" t="s">
        <v>103</v>
      </c>
      <c r="F39" t="s">
        <v>36</v>
      </c>
      <c r="G39" t="s">
        <v>19</v>
      </c>
      <c r="H39" t="s">
        <v>104</v>
      </c>
      <c r="I39">
        <v>2</v>
      </c>
      <c r="J39">
        <v>36</v>
      </c>
      <c r="K39" s="1" t="s">
        <v>21</v>
      </c>
      <c r="N39" t="s">
        <v>111</v>
      </c>
      <c r="O39" t="s">
        <v>19</v>
      </c>
      <c r="P39">
        <v>4</v>
      </c>
      <c r="R39">
        <v>1</v>
      </c>
      <c r="AD39">
        <v>1</v>
      </c>
    </row>
    <row r="40" spans="1:30">
      <c r="A40" s="1" t="s">
        <v>30</v>
      </c>
      <c r="B40" s="2" t="s">
        <v>112</v>
      </c>
      <c r="C40" s="1" t="s">
        <v>113</v>
      </c>
      <c r="D40" s="1" t="s">
        <v>91</v>
      </c>
      <c r="E40" s="1" t="s">
        <v>41</v>
      </c>
      <c r="F40" t="s">
        <v>36</v>
      </c>
      <c r="G40" t="s">
        <v>19</v>
      </c>
      <c r="H40" t="s">
        <v>42</v>
      </c>
      <c r="I40">
        <v>4</v>
      </c>
      <c r="J40">
        <v>56</v>
      </c>
      <c r="K40" s="1" t="s">
        <v>21</v>
      </c>
      <c r="M40" t="s">
        <v>36</v>
      </c>
      <c r="N40" t="s">
        <v>114</v>
      </c>
      <c r="O40" t="s">
        <v>115</v>
      </c>
      <c r="P40">
        <v>2</v>
      </c>
      <c r="AA40">
        <v>1</v>
      </c>
      <c r="AB40">
        <v>1</v>
      </c>
      <c r="AD40">
        <v>2</v>
      </c>
    </row>
    <row r="41" spans="1:30">
      <c r="A41" s="1" t="s">
        <v>33</v>
      </c>
      <c r="B41" s="2" t="s">
        <v>116</v>
      </c>
      <c r="C41" s="1" t="s">
        <v>117</v>
      </c>
      <c r="D41" s="1" t="s">
        <v>118</v>
      </c>
      <c r="E41" s="1" t="s">
        <v>41</v>
      </c>
      <c r="F41" t="s">
        <v>37</v>
      </c>
      <c r="G41" t="s">
        <v>19</v>
      </c>
      <c r="H41" t="s">
        <v>42</v>
      </c>
      <c r="I41">
        <v>3</v>
      </c>
      <c r="J41">
        <v>14</v>
      </c>
      <c r="K41" s="1" t="s">
        <v>21</v>
      </c>
      <c r="N41" t="s">
        <v>119</v>
      </c>
      <c r="O41" t="s">
        <v>19</v>
      </c>
      <c r="P41">
        <v>4</v>
      </c>
      <c r="AB41">
        <v>1</v>
      </c>
      <c r="AD41">
        <v>1</v>
      </c>
    </row>
    <row r="42" spans="1:30">
      <c r="A42" s="1" t="s">
        <v>33</v>
      </c>
      <c r="B42" s="2" t="s">
        <v>116</v>
      </c>
      <c r="C42" s="1" t="s">
        <v>117</v>
      </c>
      <c r="D42" s="1" t="s">
        <v>118</v>
      </c>
      <c r="E42" s="1" t="s">
        <v>120</v>
      </c>
      <c r="F42" t="s">
        <v>36</v>
      </c>
      <c r="G42" t="s">
        <v>19</v>
      </c>
      <c r="H42" t="s">
        <v>121</v>
      </c>
      <c r="I42">
        <v>3</v>
      </c>
      <c r="J42">
        <v>46</v>
      </c>
      <c r="K42" s="1" t="s">
        <v>21</v>
      </c>
      <c r="N42" t="s">
        <v>96</v>
      </c>
      <c r="O42" t="s">
        <v>19</v>
      </c>
      <c r="P42">
        <v>3</v>
      </c>
      <c r="Y42">
        <v>1</v>
      </c>
      <c r="AD42">
        <v>1</v>
      </c>
    </row>
    <row r="43" spans="1:30">
      <c r="A43" s="1" t="s">
        <v>33</v>
      </c>
      <c r="B43" s="2" t="s">
        <v>116</v>
      </c>
      <c r="C43" s="1" t="s">
        <v>117</v>
      </c>
      <c r="D43" s="1" t="s">
        <v>118</v>
      </c>
      <c r="E43" s="1" t="s">
        <v>122</v>
      </c>
      <c r="F43" t="s">
        <v>37</v>
      </c>
      <c r="G43" t="s">
        <v>19</v>
      </c>
      <c r="H43" t="s">
        <v>77</v>
      </c>
      <c r="I43">
        <v>3</v>
      </c>
      <c r="J43">
        <v>58</v>
      </c>
      <c r="K43" s="1" t="s">
        <v>21</v>
      </c>
      <c r="N43" t="s">
        <v>98</v>
      </c>
      <c r="O43" t="s">
        <v>19</v>
      </c>
      <c r="P43">
        <v>3</v>
      </c>
      <c r="Y43">
        <v>1</v>
      </c>
      <c r="AD43">
        <v>1</v>
      </c>
    </row>
    <row r="44" spans="1:30">
      <c r="A44" s="1" t="s">
        <v>33</v>
      </c>
      <c r="B44" s="2" t="s">
        <v>116</v>
      </c>
      <c r="C44" s="1" t="s">
        <v>117</v>
      </c>
      <c r="D44" s="1" t="s">
        <v>118</v>
      </c>
      <c r="E44" s="1" t="s">
        <v>122</v>
      </c>
      <c r="F44" t="s">
        <v>18</v>
      </c>
      <c r="G44" t="s">
        <v>19</v>
      </c>
      <c r="H44" t="s">
        <v>77</v>
      </c>
      <c r="I44">
        <v>3</v>
      </c>
      <c r="J44">
        <v>51</v>
      </c>
      <c r="K44" s="1" t="s">
        <v>21</v>
      </c>
      <c r="N44" t="s">
        <v>42</v>
      </c>
      <c r="O44" t="s">
        <v>19</v>
      </c>
      <c r="P44">
        <v>2</v>
      </c>
      <c r="W44">
        <v>1</v>
      </c>
      <c r="AA44">
        <v>2</v>
      </c>
      <c r="AB44">
        <v>2</v>
      </c>
      <c r="AD44">
        <v>5</v>
      </c>
    </row>
    <row r="45" spans="1:30">
      <c r="A45" s="1" t="s">
        <v>33</v>
      </c>
      <c r="B45" s="2" t="s">
        <v>123</v>
      </c>
      <c r="C45" s="1" t="s">
        <v>124</v>
      </c>
      <c r="D45" s="1" t="s">
        <v>118</v>
      </c>
      <c r="E45" s="1" t="s">
        <v>78</v>
      </c>
      <c r="F45" t="s">
        <v>18</v>
      </c>
      <c r="G45" t="s">
        <v>19</v>
      </c>
      <c r="H45" t="s">
        <v>54</v>
      </c>
      <c r="I45">
        <v>2</v>
      </c>
      <c r="J45">
        <v>30</v>
      </c>
      <c r="K45" s="1" t="s">
        <v>21</v>
      </c>
      <c r="P45">
        <v>4</v>
      </c>
      <c r="T45">
        <v>1</v>
      </c>
      <c r="Y45">
        <v>2</v>
      </c>
      <c r="AD45">
        <v>3</v>
      </c>
    </row>
    <row r="46" spans="1:30">
      <c r="A46" s="1" t="s">
        <v>33</v>
      </c>
      <c r="B46" s="2" t="s">
        <v>123</v>
      </c>
      <c r="C46" s="1" t="s">
        <v>124</v>
      </c>
      <c r="D46" s="1" t="s">
        <v>118</v>
      </c>
      <c r="E46" s="1" t="s">
        <v>53</v>
      </c>
      <c r="F46" t="s">
        <v>18</v>
      </c>
      <c r="G46" t="s">
        <v>19</v>
      </c>
      <c r="H46" t="s">
        <v>50</v>
      </c>
      <c r="I46">
        <v>2</v>
      </c>
      <c r="J46">
        <v>42</v>
      </c>
      <c r="K46" s="1" t="s">
        <v>21</v>
      </c>
      <c r="N46" t="s">
        <v>47</v>
      </c>
      <c r="O46" t="s">
        <v>19</v>
      </c>
      <c r="P46">
        <v>2</v>
      </c>
      <c r="T46">
        <v>1</v>
      </c>
      <c r="AB46">
        <v>1</v>
      </c>
      <c r="AD46">
        <v>2</v>
      </c>
    </row>
    <row r="47" spans="1:30">
      <c r="A47" s="1" t="s">
        <v>33</v>
      </c>
      <c r="B47" s="2" t="s">
        <v>123</v>
      </c>
      <c r="C47" s="1" t="s">
        <v>124</v>
      </c>
      <c r="D47" s="1" t="s">
        <v>118</v>
      </c>
      <c r="E47" s="1" t="s">
        <v>17</v>
      </c>
      <c r="F47" t="s">
        <v>36</v>
      </c>
      <c r="G47" t="s">
        <v>19</v>
      </c>
      <c r="H47" t="s">
        <v>20</v>
      </c>
      <c r="I47">
        <v>3</v>
      </c>
      <c r="J47">
        <v>46</v>
      </c>
      <c r="K47" s="1" t="s">
        <v>21</v>
      </c>
      <c r="N47" t="s">
        <v>59</v>
      </c>
      <c r="O47" t="s">
        <v>19</v>
      </c>
      <c r="P47">
        <v>2</v>
      </c>
      <c r="AA47">
        <v>1</v>
      </c>
      <c r="AD47">
        <v>1</v>
      </c>
    </row>
    <row r="48" spans="1:30">
      <c r="A48" s="1" t="s">
        <v>33</v>
      </c>
      <c r="B48" s="2" t="s">
        <v>123</v>
      </c>
      <c r="C48" s="1" t="s">
        <v>124</v>
      </c>
      <c r="D48" s="1" t="s">
        <v>118</v>
      </c>
      <c r="E48" s="1" t="s">
        <v>61</v>
      </c>
      <c r="F48" t="s">
        <v>18</v>
      </c>
      <c r="G48" t="s">
        <v>19</v>
      </c>
      <c r="H48" t="s">
        <v>47</v>
      </c>
      <c r="I48">
        <v>2</v>
      </c>
      <c r="J48">
        <v>50</v>
      </c>
      <c r="K48" s="1" t="s">
        <v>21</v>
      </c>
      <c r="N48" t="s">
        <v>20</v>
      </c>
      <c r="O48" t="s">
        <v>19</v>
      </c>
      <c r="P48">
        <v>3</v>
      </c>
      <c r="S48">
        <v>1</v>
      </c>
      <c r="T48">
        <v>1</v>
      </c>
      <c r="Y48">
        <v>1</v>
      </c>
      <c r="AA48">
        <v>2</v>
      </c>
      <c r="AB48">
        <v>1</v>
      </c>
      <c r="AD48">
        <v>6</v>
      </c>
    </row>
    <row r="49" spans="1:30">
      <c r="A49" s="1" t="s">
        <v>33</v>
      </c>
      <c r="B49" s="2" t="s">
        <v>123</v>
      </c>
      <c r="C49" s="1" t="s">
        <v>124</v>
      </c>
      <c r="D49" s="1" t="s">
        <v>118</v>
      </c>
      <c r="E49" s="1" t="s">
        <v>125</v>
      </c>
      <c r="F49" t="s">
        <v>18</v>
      </c>
      <c r="G49" t="s">
        <v>19</v>
      </c>
      <c r="H49" t="s">
        <v>100</v>
      </c>
      <c r="I49">
        <v>2</v>
      </c>
      <c r="J49">
        <v>54</v>
      </c>
      <c r="K49" s="1" t="s">
        <v>21</v>
      </c>
      <c r="N49" t="s">
        <v>67</v>
      </c>
      <c r="O49" t="s">
        <v>19</v>
      </c>
      <c r="P49">
        <v>2</v>
      </c>
      <c r="W49">
        <v>1</v>
      </c>
      <c r="AD49">
        <v>1</v>
      </c>
    </row>
    <row r="50" spans="1:30">
      <c r="A50" s="1" t="s">
        <v>33</v>
      </c>
      <c r="B50" s="2" t="s">
        <v>123</v>
      </c>
      <c r="C50" s="1" t="s">
        <v>124</v>
      </c>
      <c r="D50" s="1" t="s">
        <v>118</v>
      </c>
      <c r="E50" s="1" t="s">
        <v>122</v>
      </c>
      <c r="F50" t="s">
        <v>18</v>
      </c>
      <c r="G50" t="s">
        <v>19</v>
      </c>
      <c r="H50" t="s">
        <v>77</v>
      </c>
      <c r="I50">
        <v>3</v>
      </c>
      <c r="J50">
        <v>50</v>
      </c>
      <c r="K50" s="1" t="s">
        <v>21</v>
      </c>
      <c r="N50" t="s">
        <v>71</v>
      </c>
      <c r="O50" t="s">
        <v>19</v>
      </c>
      <c r="P50">
        <v>1</v>
      </c>
      <c r="W50">
        <v>2</v>
      </c>
      <c r="AD50">
        <v>2</v>
      </c>
    </row>
    <row r="51" spans="1:30">
      <c r="A51" s="1" t="s">
        <v>33</v>
      </c>
      <c r="B51" s="2" t="s">
        <v>126</v>
      </c>
      <c r="C51" s="1" t="s">
        <v>127</v>
      </c>
      <c r="D51" s="1" t="s">
        <v>118</v>
      </c>
      <c r="E51" s="1" t="s">
        <v>78</v>
      </c>
      <c r="F51" t="s">
        <v>18</v>
      </c>
      <c r="G51" t="s">
        <v>19</v>
      </c>
      <c r="H51" t="s">
        <v>54</v>
      </c>
      <c r="I51">
        <v>2</v>
      </c>
      <c r="J51">
        <v>37</v>
      </c>
      <c r="K51" s="1" t="s">
        <v>21</v>
      </c>
      <c r="N51" t="s">
        <v>102</v>
      </c>
      <c r="O51" t="s">
        <v>19</v>
      </c>
      <c r="P51">
        <v>3</v>
      </c>
      <c r="Y51">
        <v>1</v>
      </c>
      <c r="AD51">
        <v>1</v>
      </c>
    </row>
    <row r="52" spans="1:30">
      <c r="A52" s="1" t="s">
        <v>33</v>
      </c>
      <c r="B52" s="2" t="s">
        <v>126</v>
      </c>
      <c r="C52" s="1" t="s">
        <v>127</v>
      </c>
      <c r="D52" s="1" t="s">
        <v>118</v>
      </c>
      <c r="E52" s="1" t="s">
        <v>53</v>
      </c>
      <c r="F52" t="s">
        <v>18</v>
      </c>
      <c r="G52" t="s">
        <v>19</v>
      </c>
      <c r="H52" t="s">
        <v>50</v>
      </c>
      <c r="I52">
        <v>2</v>
      </c>
      <c r="J52">
        <v>42</v>
      </c>
      <c r="K52" s="1" t="s">
        <v>21</v>
      </c>
      <c r="N52" t="s">
        <v>104</v>
      </c>
      <c r="O52" t="s">
        <v>19</v>
      </c>
      <c r="P52">
        <v>2</v>
      </c>
      <c r="Y52">
        <v>2</v>
      </c>
      <c r="AD52">
        <v>2</v>
      </c>
    </row>
    <row r="53" spans="1:30">
      <c r="A53" s="1" t="s">
        <v>33</v>
      </c>
      <c r="B53" s="2" t="s">
        <v>128</v>
      </c>
      <c r="C53" s="1" t="s">
        <v>129</v>
      </c>
      <c r="D53" s="1" t="s">
        <v>118</v>
      </c>
      <c r="E53" s="1" t="s">
        <v>58</v>
      </c>
      <c r="F53" t="s">
        <v>18</v>
      </c>
      <c r="G53" t="s">
        <v>19</v>
      </c>
      <c r="H53" t="s">
        <v>59</v>
      </c>
      <c r="I53">
        <v>2</v>
      </c>
      <c r="J53">
        <v>55</v>
      </c>
      <c r="K53" s="1" t="s">
        <v>21</v>
      </c>
      <c r="N53" t="s">
        <v>130</v>
      </c>
      <c r="O53" t="s">
        <v>19</v>
      </c>
      <c r="P53">
        <v>2</v>
      </c>
      <c r="AB53">
        <v>2</v>
      </c>
      <c r="AD53">
        <v>2</v>
      </c>
    </row>
    <row r="54" spans="1:30">
      <c r="A54" s="1" t="s">
        <v>33</v>
      </c>
      <c r="B54" s="2" t="s">
        <v>131</v>
      </c>
      <c r="C54" s="1" t="s">
        <v>132</v>
      </c>
      <c r="D54" s="1" t="s">
        <v>118</v>
      </c>
      <c r="E54" s="1" t="s">
        <v>133</v>
      </c>
      <c r="F54" t="s">
        <v>36</v>
      </c>
      <c r="G54" t="s">
        <v>19</v>
      </c>
      <c r="H54" t="s">
        <v>130</v>
      </c>
      <c r="I54">
        <v>2</v>
      </c>
      <c r="J54">
        <v>42</v>
      </c>
      <c r="K54" s="1" t="s">
        <v>21</v>
      </c>
      <c r="N54" t="s">
        <v>121</v>
      </c>
      <c r="O54" t="s">
        <v>19</v>
      </c>
      <c r="P54">
        <v>3</v>
      </c>
      <c r="AA54">
        <v>2</v>
      </c>
      <c r="AB54">
        <v>8</v>
      </c>
      <c r="AD54">
        <v>10</v>
      </c>
    </row>
    <row r="55" spans="1:30">
      <c r="A55" s="1" t="s">
        <v>33</v>
      </c>
      <c r="B55" s="2" t="s">
        <v>131</v>
      </c>
      <c r="C55" s="1" t="s">
        <v>132</v>
      </c>
      <c r="D55" s="1" t="s">
        <v>118</v>
      </c>
      <c r="E55" s="1" t="s">
        <v>78</v>
      </c>
      <c r="F55" t="s">
        <v>18</v>
      </c>
      <c r="G55" t="s">
        <v>19</v>
      </c>
      <c r="H55" t="s">
        <v>54</v>
      </c>
      <c r="I55">
        <v>2</v>
      </c>
      <c r="J55">
        <v>20</v>
      </c>
      <c r="K55" s="1" t="s">
        <v>21</v>
      </c>
      <c r="N55" t="s">
        <v>134</v>
      </c>
      <c r="O55" t="s">
        <v>19</v>
      </c>
      <c r="P55">
        <v>2</v>
      </c>
      <c r="W55">
        <v>1</v>
      </c>
      <c r="AD55">
        <v>1</v>
      </c>
    </row>
    <row r="56" spans="1:30">
      <c r="A56" s="1" t="s">
        <v>33</v>
      </c>
      <c r="B56" s="2" t="s">
        <v>131</v>
      </c>
      <c r="C56" s="1" t="s">
        <v>132</v>
      </c>
      <c r="D56" s="1" t="s">
        <v>118</v>
      </c>
      <c r="E56" s="1" t="s">
        <v>58</v>
      </c>
      <c r="F56" t="s">
        <v>18</v>
      </c>
      <c r="G56" t="s">
        <v>19</v>
      </c>
      <c r="H56" t="s">
        <v>59</v>
      </c>
      <c r="I56">
        <v>2</v>
      </c>
      <c r="J56">
        <v>47</v>
      </c>
      <c r="K56" s="1" t="s">
        <v>21</v>
      </c>
      <c r="N56" t="s">
        <v>135</v>
      </c>
      <c r="O56" t="s">
        <v>115</v>
      </c>
      <c r="P56">
        <v>1</v>
      </c>
      <c r="AB56">
        <v>2</v>
      </c>
      <c r="AD56">
        <v>2</v>
      </c>
    </row>
    <row r="57" spans="1:30">
      <c r="A57" s="1" t="s">
        <v>33</v>
      </c>
      <c r="B57" s="2" t="s">
        <v>131</v>
      </c>
      <c r="C57" s="1" t="s">
        <v>132</v>
      </c>
      <c r="D57" s="1" t="s">
        <v>118</v>
      </c>
      <c r="E57" s="1" t="s">
        <v>136</v>
      </c>
      <c r="F57" t="s">
        <v>18</v>
      </c>
      <c r="G57" t="s">
        <v>19</v>
      </c>
      <c r="H57" t="s">
        <v>44</v>
      </c>
      <c r="I57">
        <v>1</v>
      </c>
      <c r="J57">
        <v>54</v>
      </c>
      <c r="K57" s="1" t="s">
        <v>21</v>
      </c>
      <c r="N57" t="s">
        <v>107</v>
      </c>
      <c r="O57" t="s">
        <v>19</v>
      </c>
      <c r="P57">
        <v>3</v>
      </c>
      <c r="Y57">
        <v>1</v>
      </c>
      <c r="AD57">
        <v>1</v>
      </c>
    </row>
    <row r="58" spans="1:30">
      <c r="A58" s="1" t="s">
        <v>33</v>
      </c>
      <c r="B58" s="2" t="s">
        <v>131</v>
      </c>
      <c r="C58" s="1" t="s">
        <v>132</v>
      </c>
      <c r="D58" s="1" t="s">
        <v>118</v>
      </c>
      <c r="E58" s="1" t="s">
        <v>92</v>
      </c>
      <c r="F58" t="s">
        <v>18</v>
      </c>
      <c r="G58" t="s">
        <v>19</v>
      </c>
      <c r="H58" t="s">
        <v>67</v>
      </c>
      <c r="I58">
        <v>1</v>
      </c>
      <c r="J58">
        <v>40</v>
      </c>
      <c r="K58" s="1" t="s">
        <v>21</v>
      </c>
      <c r="N58" t="s">
        <v>137</v>
      </c>
      <c r="O58" t="s">
        <v>19</v>
      </c>
      <c r="P58">
        <v>2</v>
      </c>
      <c r="W58">
        <v>2</v>
      </c>
      <c r="AD58">
        <v>2</v>
      </c>
    </row>
    <row r="59" spans="1:30">
      <c r="A59" s="1" t="s">
        <v>33</v>
      </c>
      <c r="B59" s="2" t="s">
        <v>131</v>
      </c>
      <c r="C59" s="1" t="s">
        <v>132</v>
      </c>
      <c r="D59" s="1" t="s">
        <v>118</v>
      </c>
      <c r="E59" s="1" t="s">
        <v>61</v>
      </c>
      <c r="F59" t="s">
        <v>18</v>
      </c>
      <c r="G59" t="s">
        <v>19</v>
      </c>
      <c r="H59" t="s">
        <v>47</v>
      </c>
      <c r="I59">
        <v>2</v>
      </c>
      <c r="J59">
        <v>51</v>
      </c>
      <c r="K59" s="1" t="s">
        <v>21</v>
      </c>
      <c r="M59" t="s">
        <v>138</v>
      </c>
      <c r="N59" t="s">
        <v>119</v>
      </c>
      <c r="O59" t="s">
        <v>19</v>
      </c>
      <c r="P59">
        <v>4</v>
      </c>
      <c r="AA59">
        <v>1</v>
      </c>
      <c r="AD59">
        <v>1</v>
      </c>
    </row>
    <row r="60" spans="1:30">
      <c r="A60" s="1" t="s">
        <v>33</v>
      </c>
      <c r="B60" s="2" t="s">
        <v>131</v>
      </c>
      <c r="C60" s="1" t="s">
        <v>132</v>
      </c>
      <c r="D60" s="1" t="s">
        <v>118</v>
      </c>
      <c r="E60" s="1" t="s">
        <v>62</v>
      </c>
      <c r="F60" t="s">
        <v>18</v>
      </c>
      <c r="G60" t="s">
        <v>19</v>
      </c>
      <c r="H60" t="s">
        <v>43</v>
      </c>
      <c r="I60">
        <v>1</v>
      </c>
      <c r="J60">
        <v>56</v>
      </c>
      <c r="K60" s="1" t="s">
        <v>21</v>
      </c>
      <c r="N60" t="s">
        <v>96</v>
      </c>
      <c r="O60" t="s">
        <v>19</v>
      </c>
      <c r="P60">
        <v>3</v>
      </c>
      <c r="Y60">
        <v>1</v>
      </c>
      <c r="AD60">
        <v>1</v>
      </c>
    </row>
    <row r="61" spans="1:30">
      <c r="A61" s="1" t="s">
        <v>33</v>
      </c>
      <c r="B61" s="2" t="s">
        <v>139</v>
      </c>
      <c r="C61" s="1" t="s">
        <v>140</v>
      </c>
      <c r="D61" s="1" t="s">
        <v>118</v>
      </c>
      <c r="E61" s="1" t="s">
        <v>141</v>
      </c>
      <c r="F61" t="s">
        <v>36</v>
      </c>
      <c r="G61" t="s">
        <v>115</v>
      </c>
      <c r="H61" t="s">
        <v>114</v>
      </c>
      <c r="I61">
        <v>2</v>
      </c>
      <c r="J61">
        <v>55</v>
      </c>
      <c r="K61" s="1" t="s">
        <v>21</v>
      </c>
      <c r="N61" t="s">
        <v>42</v>
      </c>
      <c r="O61" t="s">
        <v>19</v>
      </c>
      <c r="P61">
        <v>2</v>
      </c>
      <c r="W61">
        <v>2</v>
      </c>
      <c r="AA61">
        <v>7</v>
      </c>
      <c r="AB61">
        <v>7</v>
      </c>
      <c r="AD61">
        <v>16</v>
      </c>
    </row>
    <row r="62" spans="1:30">
      <c r="A62" s="1" t="s">
        <v>33</v>
      </c>
      <c r="B62" s="2" t="s">
        <v>142</v>
      </c>
      <c r="C62" s="1" t="s">
        <v>143</v>
      </c>
      <c r="D62" s="1" t="s">
        <v>118</v>
      </c>
      <c r="E62" s="1" t="s">
        <v>78</v>
      </c>
      <c r="F62" t="s">
        <v>18</v>
      </c>
      <c r="G62" t="s">
        <v>19</v>
      </c>
      <c r="H62" t="s">
        <v>54</v>
      </c>
      <c r="I62">
        <v>2</v>
      </c>
      <c r="J62">
        <v>38</v>
      </c>
      <c r="K62" s="1" t="s">
        <v>21</v>
      </c>
      <c r="P62">
        <v>4</v>
      </c>
      <c r="T62">
        <v>4</v>
      </c>
      <c r="AD62">
        <v>4</v>
      </c>
    </row>
    <row r="63" spans="1:30">
      <c r="A63" s="1" t="s">
        <v>33</v>
      </c>
      <c r="B63" s="2" t="s">
        <v>144</v>
      </c>
      <c r="C63" s="1" t="s">
        <v>145</v>
      </c>
      <c r="D63" s="1" t="s">
        <v>118</v>
      </c>
      <c r="E63" s="1" t="s">
        <v>146</v>
      </c>
      <c r="F63" t="s">
        <v>36</v>
      </c>
      <c r="G63" t="s">
        <v>115</v>
      </c>
      <c r="H63" t="s">
        <v>135</v>
      </c>
      <c r="I63">
        <v>1</v>
      </c>
      <c r="J63">
        <v>55</v>
      </c>
      <c r="K63" s="1" t="s">
        <v>21</v>
      </c>
      <c r="N63" t="s">
        <v>147</v>
      </c>
      <c r="O63" t="s">
        <v>19</v>
      </c>
      <c r="P63">
        <v>2</v>
      </c>
      <c r="T63">
        <v>1</v>
      </c>
      <c r="AD63">
        <v>1</v>
      </c>
    </row>
    <row r="64" spans="1:30">
      <c r="A64" s="1" t="s">
        <v>33</v>
      </c>
      <c r="B64" s="2" t="s">
        <v>148</v>
      </c>
      <c r="C64" s="1" t="s">
        <v>149</v>
      </c>
      <c r="D64" s="1" t="s">
        <v>118</v>
      </c>
      <c r="E64" s="1" t="s">
        <v>78</v>
      </c>
      <c r="F64" t="s">
        <v>18</v>
      </c>
      <c r="G64" t="s">
        <v>19</v>
      </c>
      <c r="H64" t="s">
        <v>54</v>
      </c>
      <c r="I64">
        <v>2</v>
      </c>
      <c r="J64">
        <v>29</v>
      </c>
      <c r="K64" s="1" t="s">
        <v>21</v>
      </c>
      <c r="N64" t="s">
        <v>47</v>
      </c>
      <c r="O64" t="s">
        <v>19</v>
      </c>
      <c r="P64">
        <v>2</v>
      </c>
      <c r="W64">
        <v>1</v>
      </c>
      <c r="AB64">
        <v>4</v>
      </c>
      <c r="AD64">
        <v>5</v>
      </c>
    </row>
    <row r="65" spans="1:30">
      <c r="A65" s="1" t="s">
        <v>33</v>
      </c>
      <c r="B65" s="2" t="s">
        <v>148</v>
      </c>
      <c r="C65" s="1" t="s">
        <v>149</v>
      </c>
      <c r="D65" s="1" t="s">
        <v>118</v>
      </c>
      <c r="E65" s="1" t="s">
        <v>53</v>
      </c>
      <c r="F65" t="s">
        <v>18</v>
      </c>
      <c r="G65" t="s">
        <v>19</v>
      </c>
      <c r="H65" t="s">
        <v>50</v>
      </c>
      <c r="I65">
        <v>2</v>
      </c>
      <c r="J65">
        <v>50</v>
      </c>
      <c r="K65" s="1" t="s">
        <v>21</v>
      </c>
      <c r="N65" t="s">
        <v>150</v>
      </c>
      <c r="O65" t="s">
        <v>19</v>
      </c>
      <c r="P65">
        <v>2</v>
      </c>
      <c r="AB65">
        <v>1</v>
      </c>
      <c r="AD65">
        <v>1</v>
      </c>
    </row>
    <row r="66" spans="1:30">
      <c r="A66" s="1" t="s">
        <v>33</v>
      </c>
      <c r="B66" s="2" t="s">
        <v>148</v>
      </c>
      <c r="C66" s="1" t="s">
        <v>149</v>
      </c>
      <c r="D66" s="1" t="s">
        <v>118</v>
      </c>
      <c r="E66" s="1" t="s">
        <v>146</v>
      </c>
      <c r="F66" t="s">
        <v>36</v>
      </c>
      <c r="G66" t="s">
        <v>115</v>
      </c>
      <c r="H66" t="s">
        <v>135</v>
      </c>
      <c r="I66">
        <v>1</v>
      </c>
      <c r="J66">
        <v>58</v>
      </c>
      <c r="K66" s="1" t="s">
        <v>21</v>
      </c>
      <c r="N66" t="s">
        <v>151</v>
      </c>
      <c r="O66" t="s">
        <v>19</v>
      </c>
      <c r="P66">
        <v>3</v>
      </c>
      <c r="W66">
        <v>2</v>
      </c>
      <c r="AD66">
        <v>2</v>
      </c>
    </row>
    <row r="67" spans="1:30">
      <c r="A67" s="1" t="s">
        <v>33</v>
      </c>
      <c r="B67" s="2" t="s">
        <v>152</v>
      </c>
      <c r="C67" s="1" t="s">
        <v>153</v>
      </c>
      <c r="D67" s="1" t="s">
        <v>118</v>
      </c>
      <c r="E67" s="1" t="s">
        <v>120</v>
      </c>
      <c r="F67" t="s">
        <v>36</v>
      </c>
      <c r="G67" t="s">
        <v>19</v>
      </c>
      <c r="H67" t="s">
        <v>121</v>
      </c>
      <c r="I67">
        <v>3</v>
      </c>
      <c r="J67">
        <v>46</v>
      </c>
      <c r="K67" s="1" t="s">
        <v>21</v>
      </c>
      <c r="N67" t="s">
        <v>59</v>
      </c>
      <c r="O67" t="s">
        <v>19</v>
      </c>
      <c r="P67">
        <v>2</v>
      </c>
      <c r="S67">
        <v>1</v>
      </c>
      <c r="W67">
        <v>3</v>
      </c>
      <c r="AA67">
        <v>6</v>
      </c>
      <c r="AB67">
        <v>5</v>
      </c>
      <c r="AD67">
        <v>15</v>
      </c>
    </row>
    <row r="68" spans="1:30">
      <c r="A68" s="1" t="s">
        <v>33</v>
      </c>
      <c r="B68" s="2" t="s">
        <v>154</v>
      </c>
      <c r="C68" s="1" t="s">
        <v>155</v>
      </c>
      <c r="D68" s="1" t="s">
        <v>118</v>
      </c>
      <c r="E68" s="1" t="s">
        <v>41</v>
      </c>
      <c r="F68" t="s">
        <v>18</v>
      </c>
      <c r="G68" t="s">
        <v>19</v>
      </c>
      <c r="H68" t="s">
        <v>42</v>
      </c>
      <c r="I68">
        <v>3</v>
      </c>
      <c r="J68">
        <v>41</v>
      </c>
      <c r="K68" s="1" t="s">
        <v>21</v>
      </c>
      <c r="N68" t="s">
        <v>20</v>
      </c>
      <c r="O68" t="s">
        <v>19</v>
      </c>
      <c r="P68">
        <v>3</v>
      </c>
      <c r="S68">
        <v>1</v>
      </c>
      <c r="T68">
        <v>4</v>
      </c>
      <c r="Y68">
        <v>2</v>
      </c>
      <c r="AA68">
        <v>2</v>
      </c>
      <c r="AB68">
        <v>3</v>
      </c>
      <c r="AD68">
        <v>12</v>
      </c>
    </row>
    <row r="69" spans="1:30">
      <c r="A69" s="1" t="s">
        <v>33</v>
      </c>
      <c r="B69" s="2" t="s">
        <v>154</v>
      </c>
      <c r="C69" s="1" t="s">
        <v>155</v>
      </c>
      <c r="D69" s="1" t="s">
        <v>118</v>
      </c>
      <c r="E69" s="1" t="s">
        <v>53</v>
      </c>
      <c r="F69" t="s">
        <v>18</v>
      </c>
      <c r="G69" t="s">
        <v>19</v>
      </c>
      <c r="H69" t="s">
        <v>50</v>
      </c>
      <c r="I69">
        <v>2</v>
      </c>
      <c r="J69">
        <v>50</v>
      </c>
      <c r="K69" s="1" t="s">
        <v>21</v>
      </c>
      <c r="N69" t="s">
        <v>71</v>
      </c>
      <c r="O69" t="s">
        <v>19</v>
      </c>
      <c r="P69">
        <v>2</v>
      </c>
      <c r="T69">
        <v>2</v>
      </c>
      <c r="AD69">
        <v>2</v>
      </c>
    </row>
    <row r="70" spans="1:30">
      <c r="A70" s="1" t="s">
        <v>33</v>
      </c>
      <c r="B70" s="2" t="s">
        <v>154</v>
      </c>
      <c r="C70" s="1" t="s">
        <v>155</v>
      </c>
      <c r="D70" s="1" t="s">
        <v>118</v>
      </c>
      <c r="E70" s="1" t="s">
        <v>120</v>
      </c>
      <c r="F70" t="s">
        <v>36</v>
      </c>
      <c r="G70" t="s">
        <v>19</v>
      </c>
      <c r="H70" t="s">
        <v>121</v>
      </c>
      <c r="I70">
        <v>3</v>
      </c>
      <c r="J70">
        <v>42</v>
      </c>
      <c r="K70" s="1" t="s">
        <v>21</v>
      </c>
      <c r="N70" t="s">
        <v>104</v>
      </c>
      <c r="O70" t="s">
        <v>19</v>
      </c>
      <c r="P70">
        <v>2</v>
      </c>
      <c r="Y70">
        <v>2</v>
      </c>
      <c r="AD70">
        <v>2</v>
      </c>
    </row>
    <row r="71" spans="1:30">
      <c r="A71" s="1" t="s">
        <v>33</v>
      </c>
      <c r="B71" s="2" t="s">
        <v>156</v>
      </c>
      <c r="C71" s="1" t="s">
        <v>157</v>
      </c>
      <c r="D71" s="1" t="s">
        <v>118</v>
      </c>
      <c r="E71" s="1" t="s">
        <v>41</v>
      </c>
      <c r="F71" t="s">
        <v>36</v>
      </c>
      <c r="G71" t="s">
        <v>19</v>
      </c>
      <c r="H71" t="s">
        <v>42</v>
      </c>
      <c r="I71">
        <v>2</v>
      </c>
      <c r="J71">
        <v>35</v>
      </c>
      <c r="K71" s="1" t="s">
        <v>21</v>
      </c>
      <c r="N71" t="s">
        <v>121</v>
      </c>
      <c r="O71" t="s">
        <v>19</v>
      </c>
      <c r="P71">
        <v>3</v>
      </c>
      <c r="AA71">
        <v>3</v>
      </c>
      <c r="AB71">
        <v>11</v>
      </c>
      <c r="AD71">
        <v>14</v>
      </c>
    </row>
    <row r="72" spans="1:30">
      <c r="A72" s="1" t="s">
        <v>33</v>
      </c>
      <c r="B72" s="2" t="s">
        <v>156</v>
      </c>
      <c r="C72" s="1" t="s">
        <v>157</v>
      </c>
      <c r="D72" s="1" t="s">
        <v>118</v>
      </c>
      <c r="E72" s="1" t="s">
        <v>92</v>
      </c>
      <c r="F72" t="s">
        <v>18</v>
      </c>
      <c r="G72" t="s">
        <v>19</v>
      </c>
      <c r="H72" t="s">
        <v>67</v>
      </c>
      <c r="I72">
        <v>1</v>
      </c>
      <c r="J72">
        <v>52</v>
      </c>
      <c r="K72" s="1" t="s">
        <v>21</v>
      </c>
      <c r="N72" t="s">
        <v>158</v>
      </c>
      <c r="O72" t="s">
        <v>19</v>
      </c>
      <c r="P72">
        <v>3</v>
      </c>
      <c r="S72">
        <v>1</v>
      </c>
      <c r="AD72">
        <v>1</v>
      </c>
    </row>
    <row r="73" spans="1:30">
      <c r="A73" s="1" t="s">
        <v>33</v>
      </c>
      <c r="B73" s="2" t="s">
        <v>156</v>
      </c>
      <c r="C73" s="1" t="s">
        <v>157</v>
      </c>
      <c r="D73" s="1" t="s">
        <v>118</v>
      </c>
      <c r="E73" s="1" t="s">
        <v>120</v>
      </c>
      <c r="F73" t="s">
        <v>36</v>
      </c>
      <c r="G73" t="s">
        <v>19</v>
      </c>
      <c r="H73" t="s">
        <v>121</v>
      </c>
      <c r="I73">
        <v>3</v>
      </c>
      <c r="J73">
        <v>46</v>
      </c>
      <c r="K73" s="1" t="s">
        <v>21</v>
      </c>
      <c r="N73" t="s">
        <v>159</v>
      </c>
      <c r="O73" t="s">
        <v>19</v>
      </c>
      <c r="P73">
        <v>3</v>
      </c>
      <c r="Y73">
        <v>1</v>
      </c>
      <c r="AD73">
        <v>1</v>
      </c>
    </row>
    <row r="74" spans="1:30">
      <c r="A74" s="1" t="s">
        <v>33</v>
      </c>
      <c r="B74" s="2" t="s">
        <v>160</v>
      </c>
      <c r="C74" s="1" t="s">
        <v>161</v>
      </c>
      <c r="D74" s="1" t="s">
        <v>118</v>
      </c>
      <c r="E74" s="1" t="s">
        <v>41</v>
      </c>
      <c r="F74" t="s">
        <v>37</v>
      </c>
      <c r="G74" t="s">
        <v>19</v>
      </c>
      <c r="H74" t="s">
        <v>42</v>
      </c>
      <c r="I74">
        <v>3</v>
      </c>
      <c r="J74">
        <v>10</v>
      </c>
      <c r="K74" s="1" t="s">
        <v>21</v>
      </c>
      <c r="N74" t="s">
        <v>162</v>
      </c>
      <c r="O74" t="s">
        <v>19</v>
      </c>
      <c r="P74">
        <v>2</v>
      </c>
      <c r="AA74">
        <v>3</v>
      </c>
      <c r="AB74">
        <v>6</v>
      </c>
      <c r="AD74">
        <v>9</v>
      </c>
    </row>
    <row r="75" spans="1:30">
      <c r="A75" s="1" t="s">
        <v>33</v>
      </c>
      <c r="B75" s="2" t="s">
        <v>160</v>
      </c>
      <c r="C75" s="1" t="s">
        <v>161</v>
      </c>
      <c r="D75" s="1" t="s">
        <v>118</v>
      </c>
      <c r="E75" s="1" t="s">
        <v>41</v>
      </c>
      <c r="F75" t="s">
        <v>36</v>
      </c>
      <c r="G75" t="s">
        <v>19</v>
      </c>
      <c r="H75" t="s">
        <v>42</v>
      </c>
      <c r="I75">
        <v>2</v>
      </c>
      <c r="J75">
        <v>19</v>
      </c>
      <c r="K75" s="1" t="s">
        <v>21</v>
      </c>
      <c r="N75" t="s">
        <v>163</v>
      </c>
      <c r="O75" t="s">
        <v>19</v>
      </c>
      <c r="P75">
        <v>3</v>
      </c>
      <c r="T75">
        <v>1</v>
      </c>
      <c r="AD75">
        <v>1</v>
      </c>
    </row>
    <row r="76" spans="1:30">
      <c r="A76" s="1" t="s">
        <v>33</v>
      </c>
      <c r="B76" s="2" t="s">
        <v>160</v>
      </c>
      <c r="C76" s="1" t="s">
        <v>161</v>
      </c>
      <c r="D76" s="1" t="s">
        <v>118</v>
      </c>
      <c r="E76" s="1" t="s">
        <v>53</v>
      </c>
      <c r="F76" t="s">
        <v>18</v>
      </c>
      <c r="G76" t="s">
        <v>19</v>
      </c>
      <c r="H76" t="s">
        <v>50</v>
      </c>
      <c r="I76">
        <v>2</v>
      </c>
      <c r="J76">
        <v>42</v>
      </c>
      <c r="K76" s="1" t="s">
        <v>21</v>
      </c>
      <c r="N76" t="s">
        <v>164</v>
      </c>
      <c r="O76" t="s">
        <v>19</v>
      </c>
      <c r="P76">
        <v>4</v>
      </c>
      <c r="S76">
        <v>3</v>
      </c>
      <c r="AD76">
        <v>3</v>
      </c>
    </row>
    <row r="77" spans="1:30">
      <c r="A77" s="1" t="s">
        <v>33</v>
      </c>
      <c r="B77" s="2" t="s">
        <v>160</v>
      </c>
      <c r="C77" s="1" t="s">
        <v>161</v>
      </c>
      <c r="D77" s="1" t="s">
        <v>118</v>
      </c>
      <c r="E77" s="1" t="s">
        <v>120</v>
      </c>
      <c r="F77" t="s">
        <v>36</v>
      </c>
      <c r="G77" t="s">
        <v>19</v>
      </c>
      <c r="H77" t="s">
        <v>121</v>
      </c>
      <c r="I77">
        <v>3</v>
      </c>
      <c r="J77">
        <v>31</v>
      </c>
      <c r="K77" s="1" t="s">
        <v>21</v>
      </c>
      <c r="N77" t="s">
        <v>134</v>
      </c>
      <c r="O77" t="s">
        <v>19</v>
      </c>
      <c r="P77">
        <v>2</v>
      </c>
      <c r="W77">
        <v>2</v>
      </c>
      <c r="AD77">
        <v>2</v>
      </c>
    </row>
    <row r="78" spans="1:30">
      <c r="A78" s="1" t="s">
        <v>33</v>
      </c>
      <c r="B78" s="2" t="s">
        <v>165</v>
      </c>
      <c r="C78" s="1" t="s">
        <v>166</v>
      </c>
      <c r="D78" s="1" t="s">
        <v>118</v>
      </c>
      <c r="E78" s="1" t="s">
        <v>53</v>
      </c>
      <c r="F78" t="s">
        <v>18</v>
      </c>
      <c r="G78" t="s">
        <v>19</v>
      </c>
      <c r="H78" t="s">
        <v>50</v>
      </c>
      <c r="I78">
        <v>2</v>
      </c>
      <c r="J78">
        <v>49</v>
      </c>
      <c r="K78" s="1" t="s">
        <v>21</v>
      </c>
      <c r="N78" t="s">
        <v>135</v>
      </c>
      <c r="O78" t="s">
        <v>115</v>
      </c>
      <c r="P78">
        <v>1</v>
      </c>
      <c r="AA78">
        <v>3</v>
      </c>
      <c r="AB78">
        <v>2</v>
      </c>
      <c r="AD78">
        <v>5</v>
      </c>
    </row>
    <row r="79" spans="1:30">
      <c r="A79" s="1" t="s">
        <v>33</v>
      </c>
      <c r="B79" s="2" t="s">
        <v>165</v>
      </c>
      <c r="C79" s="1" t="s">
        <v>166</v>
      </c>
      <c r="D79" s="1" t="s">
        <v>118</v>
      </c>
      <c r="E79" s="1" t="s">
        <v>70</v>
      </c>
      <c r="F79" t="s">
        <v>37</v>
      </c>
      <c r="G79" t="s">
        <v>19</v>
      </c>
      <c r="H79" t="s">
        <v>60</v>
      </c>
      <c r="I79">
        <v>2</v>
      </c>
      <c r="J79">
        <v>20</v>
      </c>
      <c r="K79" s="1" t="s">
        <v>21</v>
      </c>
      <c r="N79" t="s">
        <v>167</v>
      </c>
      <c r="O79" t="s">
        <v>19</v>
      </c>
      <c r="P79">
        <v>2</v>
      </c>
      <c r="AB79">
        <v>3</v>
      </c>
      <c r="AD79">
        <v>3</v>
      </c>
    </row>
    <row r="80" spans="1:30">
      <c r="A80" s="1" t="s">
        <v>33</v>
      </c>
      <c r="B80" s="2" t="s">
        <v>165</v>
      </c>
      <c r="C80" s="1" t="s">
        <v>166</v>
      </c>
      <c r="D80" s="1" t="s">
        <v>118</v>
      </c>
      <c r="E80" s="1" t="s">
        <v>168</v>
      </c>
      <c r="F80" t="s">
        <v>37</v>
      </c>
      <c r="G80" t="s">
        <v>19</v>
      </c>
      <c r="H80" t="s">
        <v>38</v>
      </c>
      <c r="I80">
        <v>2</v>
      </c>
      <c r="J80">
        <v>55</v>
      </c>
      <c r="K80" s="1" t="s">
        <v>21</v>
      </c>
      <c r="N80" t="s">
        <v>137</v>
      </c>
      <c r="O80" t="s">
        <v>19</v>
      </c>
      <c r="P80">
        <v>2</v>
      </c>
      <c r="W80">
        <v>2</v>
      </c>
      <c r="AD80">
        <v>2</v>
      </c>
    </row>
    <row r="81" spans="1:30">
      <c r="A81" s="1" t="s">
        <v>33</v>
      </c>
      <c r="B81" s="2" t="s">
        <v>165</v>
      </c>
      <c r="C81" s="1" t="s">
        <v>166</v>
      </c>
      <c r="D81" s="1" t="s">
        <v>118</v>
      </c>
      <c r="E81" s="1" t="s">
        <v>169</v>
      </c>
      <c r="F81" t="s">
        <v>37</v>
      </c>
      <c r="G81" t="s">
        <v>19</v>
      </c>
      <c r="H81" t="s">
        <v>74</v>
      </c>
      <c r="I81">
        <v>3</v>
      </c>
      <c r="J81">
        <v>57</v>
      </c>
      <c r="K81" s="1" t="s">
        <v>21</v>
      </c>
      <c r="N81" t="s">
        <v>170</v>
      </c>
      <c r="O81" t="s">
        <v>115</v>
      </c>
      <c r="P81">
        <v>2</v>
      </c>
      <c r="AB81">
        <v>1</v>
      </c>
      <c r="AD81">
        <v>1</v>
      </c>
    </row>
    <row r="82" spans="1:30">
      <c r="A82" s="1" t="s">
        <v>33</v>
      </c>
      <c r="B82" s="2" t="s">
        <v>165</v>
      </c>
      <c r="C82" s="1" t="s">
        <v>166</v>
      </c>
      <c r="D82" s="1" t="s">
        <v>118</v>
      </c>
      <c r="E82" s="1" t="s">
        <v>122</v>
      </c>
      <c r="F82" t="s">
        <v>18</v>
      </c>
      <c r="G82" t="s">
        <v>19</v>
      </c>
      <c r="H82" t="s">
        <v>77</v>
      </c>
      <c r="I82">
        <v>3</v>
      </c>
      <c r="J82">
        <v>55</v>
      </c>
      <c r="K82" s="1" t="s">
        <v>21</v>
      </c>
      <c r="N82" t="s">
        <v>171</v>
      </c>
      <c r="O82" t="s">
        <v>115</v>
      </c>
      <c r="P82">
        <v>2</v>
      </c>
      <c r="AA82">
        <v>2</v>
      </c>
      <c r="AD82">
        <v>2</v>
      </c>
    </row>
    <row r="83" spans="1:30">
      <c r="A83" s="1" t="s">
        <v>33</v>
      </c>
      <c r="B83" s="2" t="s">
        <v>172</v>
      </c>
      <c r="C83" s="1" t="s">
        <v>173</v>
      </c>
      <c r="D83" s="1" t="s">
        <v>118</v>
      </c>
      <c r="E83" s="1" t="s">
        <v>41</v>
      </c>
      <c r="F83" t="s">
        <v>18</v>
      </c>
      <c r="G83" t="s">
        <v>19</v>
      </c>
      <c r="H83" t="s">
        <v>42</v>
      </c>
      <c r="I83">
        <v>3</v>
      </c>
      <c r="J83">
        <v>52</v>
      </c>
      <c r="K83" s="1" t="s">
        <v>21</v>
      </c>
      <c r="N83" t="s">
        <v>174</v>
      </c>
      <c r="O83" t="s">
        <v>19</v>
      </c>
      <c r="P83">
        <v>2</v>
      </c>
      <c r="W83">
        <v>1</v>
      </c>
      <c r="AD83">
        <v>1</v>
      </c>
    </row>
    <row r="84" spans="1:30">
      <c r="A84" s="1" t="s">
        <v>33</v>
      </c>
      <c r="B84" s="2" t="s">
        <v>172</v>
      </c>
      <c r="C84" s="1" t="s">
        <v>173</v>
      </c>
      <c r="D84" s="1" t="s">
        <v>118</v>
      </c>
      <c r="E84" s="1" t="s">
        <v>133</v>
      </c>
      <c r="F84" t="s">
        <v>36</v>
      </c>
      <c r="G84" t="s">
        <v>19</v>
      </c>
      <c r="H84" t="s">
        <v>130</v>
      </c>
      <c r="I84">
        <v>2</v>
      </c>
      <c r="J84">
        <v>58</v>
      </c>
      <c r="K84" s="1" t="s">
        <v>21</v>
      </c>
      <c r="M84" t="s">
        <v>34</v>
      </c>
      <c r="N84" t="s">
        <v>34</v>
      </c>
      <c r="O84" t="s">
        <v>34</v>
      </c>
      <c r="P84" t="s">
        <v>34</v>
      </c>
    </row>
    <row r="85" spans="1:30">
      <c r="A85" s="1" t="s">
        <v>33</v>
      </c>
      <c r="B85" s="2" t="s">
        <v>172</v>
      </c>
      <c r="C85" s="1" t="s">
        <v>173</v>
      </c>
      <c r="D85" s="1" t="s">
        <v>118</v>
      </c>
      <c r="E85" s="1" t="s">
        <v>70</v>
      </c>
      <c r="F85" t="s">
        <v>37</v>
      </c>
      <c r="G85" t="s">
        <v>19</v>
      </c>
      <c r="H85" t="s">
        <v>60</v>
      </c>
      <c r="I85">
        <v>2</v>
      </c>
      <c r="J85">
        <v>10</v>
      </c>
      <c r="K85" s="1" t="s">
        <v>21</v>
      </c>
      <c r="M85" t="s">
        <v>35</v>
      </c>
      <c r="Q85">
        <v>22</v>
      </c>
      <c r="R85">
        <v>18</v>
      </c>
      <c r="S85">
        <v>17</v>
      </c>
      <c r="T85">
        <v>25</v>
      </c>
      <c r="U85">
        <v>2</v>
      </c>
      <c r="V85">
        <v>2</v>
      </c>
      <c r="W85">
        <v>28</v>
      </c>
      <c r="X85">
        <v>7</v>
      </c>
      <c r="Y85">
        <v>21</v>
      </c>
      <c r="Z85">
        <v>23</v>
      </c>
      <c r="AA85">
        <v>36</v>
      </c>
      <c r="AB85">
        <v>97</v>
      </c>
      <c r="AD85">
        <v>298</v>
      </c>
    </row>
    <row r="86" spans="1:30">
      <c r="A86" s="1" t="s">
        <v>33</v>
      </c>
      <c r="B86" s="2" t="s">
        <v>172</v>
      </c>
      <c r="C86" s="1" t="s">
        <v>173</v>
      </c>
      <c r="D86" s="1" t="s">
        <v>118</v>
      </c>
      <c r="E86" s="1" t="s">
        <v>120</v>
      </c>
      <c r="F86" t="s">
        <v>36</v>
      </c>
      <c r="G86" t="s">
        <v>19</v>
      </c>
      <c r="H86" t="s">
        <v>121</v>
      </c>
      <c r="I86">
        <v>3</v>
      </c>
      <c r="J86">
        <v>34</v>
      </c>
      <c r="K86" s="1" t="s">
        <v>21</v>
      </c>
    </row>
    <row r="87" spans="1:30">
      <c r="A87" s="1" t="s">
        <v>33</v>
      </c>
      <c r="B87" s="2" t="s">
        <v>172</v>
      </c>
      <c r="C87" s="1" t="s">
        <v>173</v>
      </c>
      <c r="D87" s="1" t="s">
        <v>118</v>
      </c>
      <c r="E87" s="1" t="s">
        <v>169</v>
      </c>
      <c r="F87" t="s">
        <v>37</v>
      </c>
      <c r="G87" t="s">
        <v>19</v>
      </c>
      <c r="H87" t="s">
        <v>74</v>
      </c>
      <c r="I87">
        <v>3</v>
      </c>
      <c r="J87">
        <v>52</v>
      </c>
      <c r="K87" s="1" t="s">
        <v>21</v>
      </c>
    </row>
    <row r="88" spans="1:30">
      <c r="A88" s="1" t="s">
        <v>33</v>
      </c>
      <c r="B88" s="2" t="s">
        <v>175</v>
      </c>
      <c r="C88" s="1" t="s">
        <v>176</v>
      </c>
      <c r="D88" s="1" t="s">
        <v>118</v>
      </c>
      <c r="E88" s="1" t="s">
        <v>120</v>
      </c>
      <c r="F88" t="s">
        <v>36</v>
      </c>
      <c r="G88" t="s">
        <v>19</v>
      </c>
      <c r="H88" t="s">
        <v>121</v>
      </c>
      <c r="I88">
        <v>3</v>
      </c>
      <c r="J88">
        <v>59</v>
      </c>
      <c r="K88" s="1" t="s">
        <v>21</v>
      </c>
    </row>
    <row r="89" spans="1:30">
      <c r="A89" s="1" t="s">
        <v>33</v>
      </c>
      <c r="B89" s="2" t="s">
        <v>177</v>
      </c>
      <c r="C89" s="1" t="s">
        <v>178</v>
      </c>
      <c r="D89" s="1" t="s">
        <v>118</v>
      </c>
      <c r="E89" s="1" t="s">
        <v>53</v>
      </c>
      <c r="F89" t="s">
        <v>18</v>
      </c>
      <c r="G89" t="s">
        <v>19</v>
      </c>
      <c r="H89" t="s">
        <v>50</v>
      </c>
      <c r="I89">
        <v>2</v>
      </c>
      <c r="J89">
        <v>42</v>
      </c>
      <c r="K89" s="1" t="s">
        <v>21</v>
      </c>
    </row>
    <row r="90" spans="1:30">
      <c r="A90" s="1" t="s">
        <v>33</v>
      </c>
      <c r="B90" s="2" t="s">
        <v>177</v>
      </c>
      <c r="C90" s="1" t="s">
        <v>178</v>
      </c>
      <c r="D90" s="1" t="s">
        <v>118</v>
      </c>
      <c r="E90" s="1" t="s">
        <v>61</v>
      </c>
      <c r="F90" t="s">
        <v>18</v>
      </c>
      <c r="G90" t="s">
        <v>19</v>
      </c>
      <c r="H90" t="s">
        <v>47</v>
      </c>
      <c r="I90">
        <v>2</v>
      </c>
      <c r="J90">
        <v>48</v>
      </c>
      <c r="K90" s="1" t="s">
        <v>21</v>
      </c>
    </row>
    <row r="91" spans="1:30">
      <c r="A91" s="1" t="s">
        <v>33</v>
      </c>
      <c r="B91" s="2" t="s">
        <v>177</v>
      </c>
      <c r="C91" s="1" t="s">
        <v>178</v>
      </c>
      <c r="D91" s="1" t="s">
        <v>118</v>
      </c>
      <c r="E91" s="1" t="s">
        <v>61</v>
      </c>
      <c r="F91" t="s">
        <v>36</v>
      </c>
      <c r="G91" t="s">
        <v>19</v>
      </c>
      <c r="H91" t="s">
        <v>47</v>
      </c>
      <c r="I91">
        <v>2</v>
      </c>
      <c r="J91">
        <v>48</v>
      </c>
      <c r="K91" s="1" t="s">
        <v>21</v>
      </c>
    </row>
    <row r="92" spans="1:30">
      <c r="A92" s="1" t="s">
        <v>33</v>
      </c>
      <c r="B92" s="2" t="s">
        <v>177</v>
      </c>
      <c r="C92" s="1" t="s">
        <v>178</v>
      </c>
      <c r="D92" s="1" t="s">
        <v>118</v>
      </c>
      <c r="E92" s="1" t="s">
        <v>62</v>
      </c>
      <c r="F92" t="s">
        <v>18</v>
      </c>
      <c r="G92" t="s">
        <v>19</v>
      </c>
      <c r="H92" t="s">
        <v>43</v>
      </c>
      <c r="I92">
        <v>1</v>
      </c>
      <c r="J92">
        <v>56</v>
      </c>
      <c r="K92" s="1" t="s">
        <v>21</v>
      </c>
    </row>
    <row r="93" spans="1:30">
      <c r="A93" s="1" t="s">
        <v>33</v>
      </c>
      <c r="B93" s="2" t="s">
        <v>177</v>
      </c>
      <c r="C93" s="1" t="s">
        <v>178</v>
      </c>
      <c r="D93" s="1" t="s">
        <v>118</v>
      </c>
      <c r="E93" s="1" t="s">
        <v>120</v>
      </c>
      <c r="F93" t="s">
        <v>36</v>
      </c>
      <c r="G93" t="s">
        <v>19</v>
      </c>
      <c r="H93" t="s">
        <v>121</v>
      </c>
      <c r="I93">
        <v>3</v>
      </c>
      <c r="J93">
        <v>0</v>
      </c>
      <c r="K93" s="1" t="s">
        <v>21</v>
      </c>
    </row>
    <row r="94" spans="1:30">
      <c r="A94" s="1" t="s">
        <v>33</v>
      </c>
      <c r="B94" s="2" t="s">
        <v>177</v>
      </c>
      <c r="C94" s="1" t="s">
        <v>178</v>
      </c>
      <c r="D94" s="1" t="s">
        <v>118</v>
      </c>
      <c r="E94" s="1" t="s">
        <v>179</v>
      </c>
      <c r="F94" t="s">
        <v>36</v>
      </c>
      <c r="G94" t="s">
        <v>19</v>
      </c>
      <c r="H94" t="s">
        <v>119</v>
      </c>
      <c r="I94">
        <v>4</v>
      </c>
      <c r="J94">
        <v>0</v>
      </c>
      <c r="K94" s="1" t="s">
        <v>21</v>
      </c>
    </row>
    <row r="95" spans="1:30">
      <c r="A95" s="1" t="s">
        <v>32</v>
      </c>
      <c r="B95" s="2" t="s">
        <v>180</v>
      </c>
      <c r="C95" s="1" t="s">
        <v>181</v>
      </c>
      <c r="D95" s="1" t="s">
        <v>182</v>
      </c>
      <c r="E95" s="1" t="s">
        <v>41</v>
      </c>
      <c r="F95" t="s">
        <v>36</v>
      </c>
      <c r="G95" t="s">
        <v>19</v>
      </c>
      <c r="H95" t="s">
        <v>42</v>
      </c>
      <c r="I95">
        <v>2</v>
      </c>
      <c r="J95">
        <v>47</v>
      </c>
      <c r="K95" s="1" t="s">
        <v>21</v>
      </c>
    </row>
    <row r="96" spans="1:30">
      <c r="A96" s="1" t="s">
        <v>32</v>
      </c>
      <c r="B96" s="2" t="s">
        <v>180</v>
      </c>
      <c r="C96" s="1" t="s">
        <v>181</v>
      </c>
      <c r="D96" s="1" t="s">
        <v>182</v>
      </c>
      <c r="E96" s="1" t="s">
        <v>120</v>
      </c>
      <c r="F96" t="s">
        <v>36</v>
      </c>
      <c r="G96" t="s">
        <v>19</v>
      </c>
      <c r="H96" t="s">
        <v>121</v>
      </c>
      <c r="I96">
        <v>3</v>
      </c>
      <c r="J96">
        <v>57</v>
      </c>
      <c r="K96" s="1" t="s">
        <v>21</v>
      </c>
    </row>
    <row r="97" spans="1:11">
      <c r="A97" s="1" t="s">
        <v>32</v>
      </c>
      <c r="B97" s="2" t="s">
        <v>183</v>
      </c>
      <c r="C97" s="1" t="s">
        <v>184</v>
      </c>
      <c r="D97" s="1" t="s">
        <v>182</v>
      </c>
      <c r="E97" s="1" t="s">
        <v>17</v>
      </c>
      <c r="F97" t="s">
        <v>36</v>
      </c>
      <c r="G97" t="s">
        <v>19</v>
      </c>
      <c r="H97" t="s">
        <v>20</v>
      </c>
      <c r="I97">
        <v>3</v>
      </c>
      <c r="J97">
        <v>52</v>
      </c>
      <c r="K97" s="1" t="s">
        <v>21</v>
      </c>
    </row>
    <row r="98" spans="1:11">
      <c r="A98" s="1" t="s">
        <v>32</v>
      </c>
      <c r="B98" s="2" t="s">
        <v>185</v>
      </c>
      <c r="C98" s="1" t="s">
        <v>186</v>
      </c>
      <c r="D98" s="1" t="s">
        <v>182</v>
      </c>
      <c r="E98" s="1" t="s">
        <v>41</v>
      </c>
      <c r="F98" t="s">
        <v>36</v>
      </c>
      <c r="G98" t="s">
        <v>19</v>
      </c>
      <c r="H98" t="s">
        <v>42</v>
      </c>
      <c r="I98">
        <v>2</v>
      </c>
      <c r="J98">
        <v>38</v>
      </c>
      <c r="K98" s="1" t="s">
        <v>21</v>
      </c>
    </row>
    <row r="99" spans="1:11">
      <c r="A99" s="1" t="s">
        <v>32</v>
      </c>
      <c r="B99" s="2" t="s">
        <v>185</v>
      </c>
      <c r="C99" s="1" t="s">
        <v>186</v>
      </c>
      <c r="D99" s="1" t="s">
        <v>182</v>
      </c>
      <c r="E99" s="1" t="s">
        <v>17</v>
      </c>
      <c r="F99" t="s">
        <v>36</v>
      </c>
      <c r="G99" t="s">
        <v>19</v>
      </c>
      <c r="H99" t="s">
        <v>20</v>
      </c>
      <c r="I99">
        <v>3</v>
      </c>
      <c r="J99">
        <v>54</v>
      </c>
      <c r="K99" s="1" t="s">
        <v>21</v>
      </c>
    </row>
    <row r="100" spans="1:11">
      <c r="A100" s="1" t="s">
        <v>32</v>
      </c>
      <c r="B100" s="2" t="s">
        <v>185</v>
      </c>
      <c r="C100" s="1" t="s">
        <v>186</v>
      </c>
      <c r="D100" s="1" t="s">
        <v>182</v>
      </c>
      <c r="E100" s="1" t="s">
        <v>168</v>
      </c>
      <c r="F100" t="s">
        <v>37</v>
      </c>
      <c r="G100" t="s">
        <v>19</v>
      </c>
      <c r="H100" t="s">
        <v>38</v>
      </c>
      <c r="I100">
        <v>2</v>
      </c>
      <c r="J100">
        <v>51</v>
      </c>
      <c r="K100" s="1" t="s">
        <v>21</v>
      </c>
    </row>
    <row r="101" spans="1:11">
      <c r="A101" s="1" t="s">
        <v>32</v>
      </c>
      <c r="B101" s="2" t="s">
        <v>185</v>
      </c>
      <c r="C101" s="1" t="s">
        <v>186</v>
      </c>
      <c r="D101" s="1" t="s">
        <v>182</v>
      </c>
      <c r="E101" s="1" t="s">
        <v>141</v>
      </c>
      <c r="F101" t="s">
        <v>36</v>
      </c>
      <c r="G101" t="s">
        <v>115</v>
      </c>
      <c r="H101" t="s">
        <v>114</v>
      </c>
      <c r="I101">
        <v>2</v>
      </c>
      <c r="J101">
        <v>54</v>
      </c>
      <c r="K101" s="1" t="s">
        <v>21</v>
      </c>
    </row>
    <row r="102" spans="1:11">
      <c r="A102" s="1" t="s">
        <v>32</v>
      </c>
      <c r="B102" s="2" t="s">
        <v>185</v>
      </c>
      <c r="C102" s="1" t="s">
        <v>186</v>
      </c>
      <c r="D102" s="1" t="s">
        <v>182</v>
      </c>
      <c r="E102" s="1" t="s">
        <v>120</v>
      </c>
      <c r="F102" t="s">
        <v>36</v>
      </c>
      <c r="G102" t="s">
        <v>19</v>
      </c>
      <c r="H102" t="s">
        <v>121</v>
      </c>
      <c r="I102">
        <v>3</v>
      </c>
      <c r="J102">
        <v>28</v>
      </c>
      <c r="K102" s="1" t="s">
        <v>21</v>
      </c>
    </row>
    <row r="103" spans="1:11">
      <c r="A103" s="1" t="s">
        <v>32</v>
      </c>
      <c r="B103" s="2" t="s">
        <v>187</v>
      </c>
      <c r="C103" s="1" t="s">
        <v>188</v>
      </c>
      <c r="D103" s="1" t="s">
        <v>182</v>
      </c>
      <c r="E103" s="1" t="s">
        <v>58</v>
      </c>
      <c r="F103" t="s">
        <v>36</v>
      </c>
      <c r="G103" t="s">
        <v>19</v>
      </c>
      <c r="H103" t="s">
        <v>59</v>
      </c>
      <c r="I103">
        <v>2</v>
      </c>
      <c r="J103">
        <v>55</v>
      </c>
      <c r="K103" s="1" t="s">
        <v>21</v>
      </c>
    </row>
    <row r="104" spans="1:11">
      <c r="A104" s="1" t="s">
        <v>28</v>
      </c>
      <c r="B104" s="2" t="s">
        <v>189</v>
      </c>
      <c r="C104" s="1" t="s">
        <v>190</v>
      </c>
      <c r="D104" s="1" t="s">
        <v>191</v>
      </c>
      <c r="E104" s="1" t="s">
        <v>41</v>
      </c>
      <c r="F104" t="s">
        <v>36</v>
      </c>
      <c r="G104" t="s">
        <v>19</v>
      </c>
      <c r="H104" t="s">
        <v>42</v>
      </c>
      <c r="I104">
        <v>2</v>
      </c>
      <c r="J104">
        <v>53</v>
      </c>
      <c r="K104" s="1" t="s">
        <v>21</v>
      </c>
    </row>
    <row r="105" spans="1:11">
      <c r="A105" s="1" t="s">
        <v>28</v>
      </c>
      <c r="B105" s="2" t="s">
        <v>192</v>
      </c>
      <c r="C105" s="1" t="s">
        <v>193</v>
      </c>
      <c r="D105" s="1" t="s">
        <v>191</v>
      </c>
      <c r="E105" s="1" t="s">
        <v>194</v>
      </c>
      <c r="F105" t="s">
        <v>36</v>
      </c>
      <c r="G105" t="s">
        <v>19</v>
      </c>
      <c r="H105" t="s">
        <v>71</v>
      </c>
      <c r="I105">
        <v>1</v>
      </c>
      <c r="J105">
        <v>48</v>
      </c>
      <c r="K105" s="1" t="s">
        <v>21</v>
      </c>
    </row>
    <row r="106" spans="1:11">
      <c r="A106" s="1" t="s">
        <v>28</v>
      </c>
      <c r="B106" s="2" t="s">
        <v>195</v>
      </c>
      <c r="C106" s="1" t="s">
        <v>196</v>
      </c>
      <c r="D106" s="1" t="s">
        <v>191</v>
      </c>
      <c r="E106" s="1" t="s">
        <v>78</v>
      </c>
      <c r="F106" t="s">
        <v>18</v>
      </c>
      <c r="G106" t="s">
        <v>19</v>
      </c>
      <c r="H106" t="s">
        <v>54</v>
      </c>
      <c r="I106">
        <v>2</v>
      </c>
      <c r="J106">
        <v>26</v>
      </c>
      <c r="K106" s="1" t="s">
        <v>21</v>
      </c>
    </row>
    <row r="107" spans="1:11">
      <c r="A107" s="1" t="s">
        <v>28</v>
      </c>
      <c r="B107" s="2" t="s">
        <v>195</v>
      </c>
      <c r="C107" s="1" t="s">
        <v>196</v>
      </c>
      <c r="D107" s="1" t="s">
        <v>191</v>
      </c>
      <c r="E107" s="1" t="s">
        <v>53</v>
      </c>
      <c r="F107" t="s">
        <v>18</v>
      </c>
      <c r="G107" t="s">
        <v>19</v>
      </c>
      <c r="H107" t="s">
        <v>50</v>
      </c>
      <c r="I107">
        <v>2</v>
      </c>
      <c r="J107">
        <v>50</v>
      </c>
      <c r="K107" s="1" t="s">
        <v>21</v>
      </c>
    </row>
    <row r="108" spans="1:11">
      <c r="A108" s="1" t="s">
        <v>28</v>
      </c>
      <c r="B108" s="2" t="s">
        <v>195</v>
      </c>
      <c r="C108" s="1" t="s">
        <v>196</v>
      </c>
      <c r="D108" s="1" t="s">
        <v>191</v>
      </c>
      <c r="E108" s="1" t="s">
        <v>136</v>
      </c>
      <c r="F108" t="s">
        <v>37</v>
      </c>
      <c r="G108" t="s">
        <v>19</v>
      </c>
      <c r="H108" t="s">
        <v>44</v>
      </c>
      <c r="I108">
        <v>1</v>
      </c>
      <c r="J108">
        <v>50</v>
      </c>
      <c r="K108" s="1" t="s">
        <v>21</v>
      </c>
    </row>
    <row r="109" spans="1:11">
      <c r="A109" s="1" t="s">
        <v>28</v>
      </c>
      <c r="B109" s="2" t="s">
        <v>197</v>
      </c>
      <c r="C109" s="1" t="s">
        <v>198</v>
      </c>
      <c r="D109" s="1" t="s">
        <v>191</v>
      </c>
      <c r="E109" s="1" t="s">
        <v>199</v>
      </c>
      <c r="F109" t="s">
        <v>36</v>
      </c>
      <c r="G109" t="s">
        <v>19</v>
      </c>
      <c r="H109" t="s">
        <v>134</v>
      </c>
      <c r="I109">
        <v>2</v>
      </c>
      <c r="J109">
        <v>40</v>
      </c>
      <c r="K109" s="1" t="s">
        <v>21</v>
      </c>
    </row>
    <row r="110" spans="1:11">
      <c r="A110" s="1" t="s">
        <v>28</v>
      </c>
      <c r="B110" s="2" t="s">
        <v>197</v>
      </c>
      <c r="C110" s="1" t="s">
        <v>198</v>
      </c>
      <c r="D110" s="1" t="s">
        <v>191</v>
      </c>
      <c r="E110" s="1" t="s">
        <v>200</v>
      </c>
      <c r="F110" t="s">
        <v>36</v>
      </c>
      <c r="G110" t="s">
        <v>19</v>
      </c>
      <c r="H110" t="s">
        <v>137</v>
      </c>
      <c r="I110">
        <v>2</v>
      </c>
      <c r="J110">
        <v>47</v>
      </c>
      <c r="K110" s="1" t="s">
        <v>21</v>
      </c>
    </row>
    <row r="111" spans="1:11">
      <c r="A111" s="1" t="s">
        <v>28</v>
      </c>
      <c r="B111" s="2" t="s">
        <v>201</v>
      </c>
      <c r="C111" s="1" t="s">
        <v>202</v>
      </c>
      <c r="D111" s="1" t="s">
        <v>191</v>
      </c>
      <c r="E111" s="1" t="s">
        <v>78</v>
      </c>
      <c r="F111" t="s">
        <v>18</v>
      </c>
      <c r="G111" t="s">
        <v>19</v>
      </c>
      <c r="H111" t="s">
        <v>54</v>
      </c>
      <c r="I111">
        <v>2</v>
      </c>
      <c r="J111">
        <v>38</v>
      </c>
      <c r="K111" s="1" t="s">
        <v>21</v>
      </c>
    </row>
    <row r="112" spans="1:11">
      <c r="A112" s="1" t="s">
        <v>28</v>
      </c>
      <c r="B112" s="2" t="s">
        <v>201</v>
      </c>
      <c r="C112" s="1" t="s">
        <v>202</v>
      </c>
      <c r="D112" s="1" t="s">
        <v>191</v>
      </c>
      <c r="E112" s="1" t="s">
        <v>53</v>
      </c>
      <c r="F112" t="s">
        <v>18</v>
      </c>
      <c r="G112" t="s">
        <v>19</v>
      </c>
      <c r="H112" t="s">
        <v>50</v>
      </c>
      <c r="I112">
        <v>2</v>
      </c>
      <c r="J112">
        <v>49</v>
      </c>
      <c r="K112" s="1" t="s">
        <v>21</v>
      </c>
    </row>
    <row r="113" spans="1:11">
      <c r="A113" s="1" t="s">
        <v>28</v>
      </c>
      <c r="B113" s="2" t="s">
        <v>201</v>
      </c>
      <c r="C113" s="1" t="s">
        <v>202</v>
      </c>
      <c r="D113" s="1" t="s">
        <v>191</v>
      </c>
      <c r="E113" s="1" t="s">
        <v>136</v>
      </c>
      <c r="F113" t="s">
        <v>37</v>
      </c>
      <c r="G113" t="s">
        <v>19</v>
      </c>
      <c r="H113" t="s">
        <v>44</v>
      </c>
      <c r="I113">
        <v>1</v>
      </c>
      <c r="J113">
        <v>46</v>
      </c>
      <c r="K113" s="1" t="s">
        <v>21</v>
      </c>
    </row>
    <row r="114" spans="1:11">
      <c r="A114" s="1" t="s">
        <v>28</v>
      </c>
      <c r="B114" s="2" t="s">
        <v>201</v>
      </c>
      <c r="C114" s="1" t="s">
        <v>202</v>
      </c>
      <c r="D114" s="1" t="s">
        <v>191</v>
      </c>
      <c r="E114" s="1" t="s">
        <v>136</v>
      </c>
      <c r="F114" t="s">
        <v>18</v>
      </c>
      <c r="G114" t="s">
        <v>19</v>
      </c>
      <c r="H114" t="s">
        <v>44</v>
      </c>
      <c r="I114">
        <v>1</v>
      </c>
      <c r="J114">
        <v>38</v>
      </c>
      <c r="K114" s="1" t="s">
        <v>21</v>
      </c>
    </row>
    <row r="115" spans="1:11">
      <c r="A115" s="1" t="s">
        <v>28</v>
      </c>
      <c r="B115" s="2" t="s">
        <v>201</v>
      </c>
      <c r="C115" s="1" t="s">
        <v>202</v>
      </c>
      <c r="D115" s="1" t="s">
        <v>191</v>
      </c>
      <c r="E115" s="1" t="s">
        <v>92</v>
      </c>
      <c r="F115" t="s">
        <v>36</v>
      </c>
      <c r="G115" t="s">
        <v>19</v>
      </c>
      <c r="H115" t="s">
        <v>67</v>
      </c>
      <c r="I115">
        <v>2</v>
      </c>
      <c r="J115">
        <v>52</v>
      </c>
      <c r="K115" s="1" t="s">
        <v>21</v>
      </c>
    </row>
    <row r="116" spans="1:11">
      <c r="A116" s="1" t="s">
        <v>28</v>
      </c>
      <c r="B116" s="2" t="s">
        <v>201</v>
      </c>
      <c r="C116" s="1" t="s">
        <v>202</v>
      </c>
      <c r="D116" s="1" t="s">
        <v>191</v>
      </c>
      <c r="E116" s="1" t="s">
        <v>194</v>
      </c>
      <c r="F116" t="s">
        <v>36</v>
      </c>
      <c r="G116" t="s">
        <v>19</v>
      </c>
      <c r="H116" t="s">
        <v>71</v>
      </c>
      <c r="I116">
        <v>1</v>
      </c>
      <c r="J116">
        <v>59</v>
      </c>
      <c r="K116" s="1" t="s">
        <v>21</v>
      </c>
    </row>
    <row r="117" spans="1:11">
      <c r="A117" s="1" t="s">
        <v>28</v>
      </c>
      <c r="B117" s="2" t="s">
        <v>201</v>
      </c>
      <c r="C117" s="1" t="s">
        <v>202</v>
      </c>
      <c r="D117" s="1" t="s">
        <v>191</v>
      </c>
      <c r="E117" s="1" t="s">
        <v>125</v>
      </c>
      <c r="F117" t="s">
        <v>18</v>
      </c>
      <c r="G117" t="s">
        <v>19</v>
      </c>
      <c r="H117" t="s">
        <v>100</v>
      </c>
      <c r="I117">
        <v>2</v>
      </c>
      <c r="J117">
        <v>12</v>
      </c>
      <c r="K117" s="1" t="s">
        <v>21</v>
      </c>
    </row>
    <row r="118" spans="1:11">
      <c r="A118" s="1" t="s">
        <v>28</v>
      </c>
      <c r="B118" s="2" t="s">
        <v>201</v>
      </c>
      <c r="C118" s="1" t="s">
        <v>202</v>
      </c>
      <c r="D118" s="1" t="s">
        <v>191</v>
      </c>
      <c r="E118" s="1" t="s">
        <v>200</v>
      </c>
      <c r="F118" t="s">
        <v>36</v>
      </c>
      <c r="G118" t="s">
        <v>19</v>
      </c>
      <c r="H118" t="s">
        <v>137</v>
      </c>
      <c r="I118">
        <v>2</v>
      </c>
      <c r="J118">
        <v>44</v>
      </c>
      <c r="K118" s="1" t="s">
        <v>21</v>
      </c>
    </row>
    <row r="119" spans="1:11">
      <c r="A119" s="1" t="s">
        <v>24</v>
      </c>
      <c r="B119" s="2" t="s">
        <v>203</v>
      </c>
      <c r="C119" s="1" t="s">
        <v>204</v>
      </c>
      <c r="D119" s="1" t="s">
        <v>205</v>
      </c>
      <c r="E119" s="1" t="s">
        <v>17</v>
      </c>
      <c r="F119" t="s">
        <v>37</v>
      </c>
      <c r="G119" t="s">
        <v>19</v>
      </c>
      <c r="H119" t="s">
        <v>20</v>
      </c>
      <c r="I119">
        <v>3</v>
      </c>
      <c r="J119">
        <v>38</v>
      </c>
      <c r="K119" s="1" t="s">
        <v>21</v>
      </c>
    </row>
    <row r="120" spans="1:11">
      <c r="A120" s="1" t="s">
        <v>24</v>
      </c>
      <c r="B120" s="2" t="s">
        <v>206</v>
      </c>
      <c r="C120" s="1" t="s">
        <v>207</v>
      </c>
      <c r="D120" s="1" t="s">
        <v>205</v>
      </c>
      <c r="E120" s="1" t="s">
        <v>58</v>
      </c>
      <c r="F120" t="s">
        <v>37</v>
      </c>
      <c r="G120" t="s">
        <v>19</v>
      </c>
      <c r="H120" t="s">
        <v>59</v>
      </c>
      <c r="I120">
        <v>2</v>
      </c>
      <c r="J120">
        <v>46</v>
      </c>
      <c r="K120" s="1" t="s">
        <v>21</v>
      </c>
    </row>
    <row r="121" spans="1:11">
      <c r="A121" s="1" t="s">
        <v>24</v>
      </c>
      <c r="B121" s="2" t="s">
        <v>208</v>
      </c>
      <c r="C121" s="1" t="s">
        <v>209</v>
      </c>
      <c r="D121" s="1" t="s">
        <v>205</v>
      </c>
      <c r="E121" s="1" t="s">
        <v>41</v>
      </c>
      <c r="F121" t="s">
        <v>37</v>
      </c>
      <c r="G121" t="s">
        <v>19</v>
      </c>
      <c r="H121" t="s">
        <v>42</v>
      </c>
      <c r="I121">
        <v>4</v>
      </c>
      <c r="J121">
        <v>57</v>
      </c>
      <c r="K121" s="1" t="s">
        <v>21</v>
      </c>
    </row>
    <row r="122" spans="1:11">
      <c r="A122" s="1" t="s">
        <v>23</v>
      </c>
      <c r="B122" s="2" t="s">
        <v>210</v>
      </c>
      <c r="C122" s="1" t="s">
        <v>211</v>
      </c>
      <c r="D122" s="1" t="s">
        <v>212</v>
      </c>
      <c r="E122" s="1" t="s">
        <v>78</v>
      </c>
      <c r="F122" t="s">
        <v>37</v>
      </c>
      <c r="G122" t="s">
        <v>19</v>
      </c>
      <c r="H122" t="s">
        <v>54</v>
      </c>
      <c r="I122">
        <v>2</v>
      </c>
      <c r="J122">
        <v>49</v>
      </c>
      <c r="K122" s="1" t="s">
        <v>21</v>
      </c>
    </row>
    <row r="123" spans="1:11">
      <c r="A123" s="1" t="s">
        <v>23</v>
      </c>
      <c r="B123" s="2" t="s">
        <v>213</v>
      </c>
      <c r="C123" s="1" t="s">
        <v>214</v>
      </c>
      <c r="D123" s="1" t="s">
        <v>212</v>
      </c>
      <c r="E123" s="1" t="s">
        <v>53</v>
      </c>
      <c r="F123" t="s">
        <v>37</v>
      </c>
      <c r="G123" t="s">
        <v>19</v>
      </c>
      <c r="H123" t="s">
        <v>50</v>
      </c>
      <c r="I123">
        <v>2</v>
      </c>
      <c r="J123">
        <v>45</v>
      </c>
      <c r="K123" s="1" t="s">
        <v>21</v>
      </c>
    </row>
    <row r="124" spans="1:11">
      <c r="A124" s="1" t="s">
        <v>23</v>
      </c>
      <c r="B124" s="2" t="s">
        <v>215</v>
      </c>
      <c r="C124" s="1" t="s">
        <v>216</v>
      </c>
      <c r="D124" s="1" t="s">
        <v>212</v>
      </c>
      <c r="E124" s="1" t="s">
        <v>53</v>
      </c>
      <c r="F124" t="s">
        <v>37</v>
      </c>
      <c r="G124" t="s">
        <v>19</v>
      </c>
      <c r="H124" t="s">
        <v>50</v>
      </c>
      <c r="I124">
        <v>2</v>
      </c>
      <c r="J124">
        <v>42</v>
      </c>
      <c r="K124" s="1" t="s">
        <v>21</v>
      </c>
    </row>
    <row r="125" spans="1:11">
      <c r="A125" s="1" t="s">
        <v>23</v>
      </c>
      <c r="B125" s="2" t="s">
        <v>217</v>
      </c>
      <c r="C125" s="1" t="s">
        <v>218</v>
      </c>
      <c r="D125" s="1" t="s">
        <v>212</v>
      </c>
      <c r="E125" s="1" t="s">
        <v>78</v>
      </c>
      <c r="F125" t="s">
        <v>37</v>
      </c>
      <c r="G125" t="s">
        <v>19</v>
      </c>
      <c r="H125" t="s">
        <v>54</v>
      </c>
      <c r="I125">
        <v>2</v>
      </c>
      <c r="J125">
        <v>50</v>
      </c>
      <c r="K125" s="1" t="s">
        <v>21</v>
      </c>
    </row>
    <row r="126" spans="1:11">
      <c r="A126" s="1" t="s">
        <v>23</v>
      </c>
      <c r="B126" s="2" t="s">
        <v>217</v>
      </c>
      <c r="C126" s="1" t="s">
        <v>218</v>
      </c>
      <c r="D126" s="1" t="s">
        <v>212</v>
      </c>
      <c r="E126" s="1" t="s">
        <v>53</v>
      </c>
      <c r="F126" t="s">
        <v>37</v>
      </c>
      <c r="G126" t="s">
        <v>19</v>
      </c>
      <c r="H126" t="s">
        <v>50</v>
      </c>
      <c r="I126">
        <v>2</v>
      </c>
      <c r="J126">
        <v>40</v>
      </c>
      <c r="K126" s="1" t="s">
        <v>21</v>
      </c>
    </row>
    <row r="127" spans="1:11">
      <c r="A127" s="1" t="s">
        <v>23</v>
      </c>
      <c r="B127" s="2" t="s">
        <v>217</v>
      </c>
      <c r="C127" s="1" t="s">
        <v>218</v>
      </c>
      <c r="D127" s="1" t="s">
        <v>212</v>
      </c>
      <c r="E127" s="1" t="s">
        <v>62</v>
      </c>
      <c r="F127" t="s">
        <v>37</v>
      </c>
      <c r="G127" t="s">
        <v>19</v>
      </c>
      <c r="H127" t="s">
        <v>43</v>
      </c>
      <c r="I127">
        <v>1</v>
      </c>
      <c r="J127">
        <v>18</v>
      </c>
      <c r="K127" s="1" t="s">
        <v>21</v>
      </c>
    </row>
    <row r="128" spans="1:11">
      <c r="A128" s="1" t="s">
        <v>24</v>
      </c>
      <c r="B128" s="2" t="s">
        <v>219</v>
      </c>
      <c r="C128" s="1" t="s">
        <v>220</v>
      </c>
      <c r="D128" s="1" t="s">
        <v>205</v>
      </c>
      <c r="E128" s="1" t="s">
        <v>53</v>
      </c>
      <c r="F128" t="s">
        <v>37</v>
      </c>
      <c r="G128" t="s">
        <v>19</v>
      </c>
      <c r="H128" t="s">
        <v>50</v>
      </c>
      <c r="I128">
        <v>2</v>
      </c>
      <c r="J128">
        <v>40</v>
      </c>
      <c r="K128" s="1" t="s">
        <v>21</v>
      </c>
    </row>
    <row r="129" spans="1:11">
      <c r="A129" s="1" t="s">
        <v>29</v>
      </c>
      <c r="B129" s="2" t="s">
        <v>221</v>
      </c>
      <c r="C129" s="1" t="s">
        <v>222</v>
      </c>
      <c r="D129" s="1" t="s">
        <v>223</v>
      </c>
      <c r="E129" s="1" t="s">
        <v>105</v>
      </c>
      <c r="F129" t="s">
        <v>37</v>
      </c>
      <c r="G129" t="s">
        <v>19</v>
      </c>
      <c r="H129" t="s">
        <v>66</v>
      </c>
      <c r="I129">
        <v>3</v>
      </c>
      <c r="J129">
        <v>53</v>
      </c>
      <c r="K129" s="1" t="s">
        <v>21</v>
      </c>
    </row>
    <row r="130" spans="1:11">
      <c r="A130" s="1" t="s">
        <v>31</v>
      </c>
      <c r="B130" s="2" t="s">
        <v>224</v>
      </c>
      <c r="C130" s="1" t="s">
        <v>225</v>
      </c>
      <c r="D130" s="1" t="s">
        <v>226</v>
      </c>
      <c r="E130" s="1" t="s">
        <v>41</v>
      </c>
      <c r="F130" t="s">
        <v>37</v>
      </c>
      <c r="G130" t="s">
        <v>19</v>
      </c>
      <c r="H130" t="s">
        <v>42</v>
      </c>
      <c r="I130">
        <v>3</v>
      </c>
      <c r="J130">
        <v>26</v>
      </c>
      <c r="K130" s="1" t="s">
        <v>21</v>
      </c>
    </row>
    <row r="131" spans="1:11">
      <c r="A131" s="1" t="s">
        <v>31</v>
      </c>
      <c r="B131" s="2" t="s">
        <v>224</v>
      </c>
      <c r="C131" s="1" t="s">
        <v>225</v>
      </c>
      <c r="D131" s="1" t="s">
        <v>226</v>
      </c>
      <c r="E131" s="1" t="s">
        <v>70</v>
      </c>
      <c r="F131" t="s">
        <v>37</v>
      </c>
      <c r="G131" t="s">
        <v>19</v>
      </c>
      <c r="H131" t="s">
        <v>60</v>
      </c>
      <c r="I131">
        <v>2</v>
      </c>
      <c r="J131">
        <v>40</v>
      </c>
      <c r="K131" s="1" t="s">
        <v>21</v>
      </c>
    </row>
    <row r="132" spans="1:11">
      <c r="A132" s="1" t="s">
        <v>31</v>
      </c>
      <c r="B132" s="2" t="s">
        <v>224</v>
      </c>
      <c r="C132" s="1" t="s">
        <v>225</v>
      </c>
      <c r="D132" s="1" t="s">
        <v>226</v>
      </c>
      <c r="E132" s="1" t="s">
        <v>61</v>
      </c>
      <c r="F132" t="s">
        <v>37</v>
      </c>
      <c r="G132" t="s">
        <v>19</v>
      </c>
      <c r="H132" t="s">
        <v>47</v>
      </c>
      <c r="I132">
        <v>2</v>
      </c>
      <c r="J132">
        <v>57</v>
      </c>
      <c r="K132" s="1" t="s">
        <v>21</v>
      </c>
    </row>
    <row r="133" spans="1:11">
      <c r="A133" s="1" t="s">
        <v>31</v>
      </c>
      <c r="B133" s="2" t="s">
        <v>227</v>
      </c>
      <c r="C133" s="1" t="s">
        <v>228</v>
      </c>
      <c r="D133" s="1" t="s">
        <v>226</v>
      </c>
      <c r="E133" s="1" t="s">
        <v>58</v>
      </c>
      <c r="F133" t="s">
        <v>37</v>
      </c>
      <c r="G133" t="s">
        <v>19</v>
      </c>
      <c r="H133" t="s">
        <v>59</v>
      </c>
      <c r="I133">
        <v>2</v>
      </c>
      <c r="J133">
        <v>45</v>
      </c>
      <c r="K133" s="1" t="s">
        <v>21</v>
      </c>
    </row>
    <row r="134" spans="1:11">
      <c r="A134" s="1" t="s">
        <v>31</v>
      </c>
      <c r="B134" s="2" t="s">
        <v>227</v>
      </c>
      <c r="C134" s="1" t="s">
        <v>228</v>
      </c>
      <c r="D134" s="1" t="s">
        <v>226</v>
      </c>
      <c r="E134" s="1" t="s">
        <v>194</v>
      </c>
      <c r="F134" t="s">
        <v>37</v>
      </c>
      <c r="G134" t="s">
        <v>19</v>
      </c>
      <c r="H134" t="s">
        <v>71</v>
      </c>
      <c r="I134">
        <v>1</v>
      </c>
      <c r="J134">
        <v>45</v>
      </c>
      <c r="K134" s="1" t="s">
        <v>21</v>
      </c>
    </row>
    <row r="135" spans="1:11">
      <c r="A135" s="1" t="s">
        <v>31</v>
      </c>
      <c r="B135" s="2" t="s">
        <v>227</v>
      </c>
      <c r="C135" s="1" t="s">
        <v>228</v>
      </c>
      <c r="D135" s="1" t="s">
        <v>226</v>
      </c>
      <c r="E135" s="1" t="s">
        <v>61</v>
      </c>
      <c r="F135" t="s">
        <v>37</v>
      </c>
      <c r="G135" t="s">
        <v>19</v>
      </c>
      <c r="H135" t="s">
        <v>47</v>
      </c>
      <c r="I135">
        <v>2</v>
      </c>
      <c r="J135">
        <v>57</v>
      </c>
      <c r="K135" s="1" t="s">
        <v>21</v>
      </c>
    </row>
    <row r="136" spans="1:11">
      <c r="A136" s="1" t="s">
        <v>31</v>
      </c>
      <c r="B136" s="2" t="s">
        <v>229</v>
      </c>
      <c r="C136" s="1" t="s">
        <v>230</v>
      </c>
      <c r="D136" s="1" t="s">
        <v>226</v>
      </c>
      <c r="E136" s="1" t="s">
        <v>61</v>
      </c>
      <c r="F136" t="s">
        <v>37</v>
      </c>
      <c r="G136" t="s">
        <v>19</v>
      </c>
      <c r="H136" t="s">
        <v>47</v>
      </c>
      <c r="I136">
        <v>2</v>
      </c>
      <c r="J136">
        <v>53</v>
      </c>
      <c r="K136" s="1" t="s">
        <v>21</v>
      </c>
    </row>
    <row r="137" spans="1:11">
      <c r="A137" s="1" t="s">
        <v>24</v>
      </c>
      <c r="B137" s="2" t="s">
        <v>203</v>
      </c>
      <c r="C137" s="1" t="s">
        <v>204</v>
      </c>
      <c r="D137" s="1" t="s">
        <v>205</v>
      </c>
      <c r="E137" s="1" t="s">
        <v>17</v>
      </c>
      <c r="F137" t="s">
        <v>18</v>
      </c>
      <c r="G137" t="s">
        <v>19</v>
      </c>
      <c r="H137" t="s">
        <v>20</v>
      </c>
      <c r="I137">
        <v>3</v>
      </c>
      <c r="J137">
        <v>38</v>
      </c>
      <c r="K137" s="1" t="s">
        <v>21</v>
      </c>
    </row>
    <row r="138" spans="1:11">
      <c r="A138" s="1" t="s">
        <v>24</v>
      </c>
      <c r="B138" s="2" t="s">
        <v>203</v>
      </c>
      <c r="C138" s="1" t="s">
        <v>204</v>
      </c>
      <c r="D138" s="1" t="s">
        <v>205</v>
      </c>
      <c r="E138" s="1" t="s">
        <v>231</v>
      </c>
      <c r="F138" t="s">
        <v>18</v>
      </c>
      <c r="G138" t="s">
        <v>19</v>
      </c>
      <c r="H138" t="s">
        <v>111</v>
      </c>
      <c r="I138">
        <v>4</v>
      </c>
      <c r="J138">
        <v>51</v>
      </c>
      <c r="K138" s="1" t="s">
        <v>21</v>
      </c>
    </row>
    <row r="139" spans="1:11">
      <c r="A139" s="1" t="s">
        <v>24</v>
      </c>
      <c r="B139" s="2" t="s">
        <v>203</v>
      </c>
      <c r="C139" s="1" t="s">
        <v>204</v>
      </c>
      <c r="D139" s="1" t="s">
        <v>205</v>
      </c>
      <c r="E139" s="1" t="s">
        <v>232</v>
      </c>
      <c r="F139" t="s">
        <v>18</v>
      </c>
      <c r="G139" t="s">
        <v>19</v>
      </c>
      <c r="H139" t="s">
        <v>110</v>
      </c>
      <c r="I139">
        <v>3</v>
      </c>
      <c r="J139">
        <v>49</v>
      </c>
      <c r="K139" s="1" t="s">
        <v>21</v>
      </c>
    </row>
    <row r="140" spans="1:11">
      <c r="A140" s="1" t="s">
        <v>24</v>
      </c>
      <c r="B140" s="2" t="s">
        <v>206</v>
      </c>
      <c r="C140" s="1" t="s">
        <v>207</v>
      </c>
      <c r="D140" s="1" t="s">
        <v>205</v>
      </c>
      <c r="E140" s="1" t="s">
        <v>58</v>
      </c>
      <c r="F140" t="s">
        <v>18</v>
      </c>
      <c r="G140" t="s">
        <v>19</v>
      </c>
      <c r="H140" t="s">
        <v>59</v>
      </c>
      <c r="I140">
        <v>2</v>
      </c>
      <c r="J140">
        <v>33</v>
      </c>
      <c r="K140" s="1" t="s">
        <v>21</v>
      </c>
    </row>
    <row r="141" spans="1:11">
      <c r="A141" s="1" t="s">
        <v>24</v>
      </c>
      <c r="B141" s="2" t="s">
        <v>206</v>
      </c>
      <c r="C141" s="1" t="s">
        <v>207</v>
      </c>
      <c r="D141" s="1" t="s">
        <v>205</v>
      </c>
      <c r="E141" s="1" t="s">
        <v>168</v>
      </c>
      <c r="F141" t="s">
        <v>18</v>
      </c>
      <c r="G141" t="s">
        <v>19</v>
      </c>
      <c r="H141" t="s">
        <v>38</v>
      </c>
      <c r="I141">
        <v>2</v>
      </c>
      <c r="J141">
        <v>42</v>
      </c>
      <c r="K141" s="1" t="s">
        <v>21</v>
      </c>
    </row>
    <row r="142" spans="1:11">
      <c r="A142" s="1" t="s">
        <v>24</v>
      </c>
      <c r="B142" s="2" t="s">
        <v>233</v>
      </c>
      <c r="C142" s="1" t="s">
        <v>234</v>
      </c>
      <c r="D142" s="1" t="s">
        <v>205</v>
      </c>
      <c r="E142" s="1" t="s">
        <v>17</v>
      </c>
      <c r="F142" t="s">
        <v>18</v>
      </c>
      <c r="G142" t="s">
        <v>19</v>
      </c>
      <c r="H142" t="s">
        <v>20</v>
      </c>
      <c r="I142">
        <v>3</v>
      </c>
      <c r="J142">
        <v>45</v>
      </c>
      <c r="K142" s="1" t="s">
        <v>21</v>
      </c>
    </row>
    <row r="143" spans="1:11">
      <c r="A143" s="1" t="s">
        <v>24</v>
      </c>
      <c r="B143" s="2" t="s">
        <v>233</v>
      </c>
      <c r="C143" s="1" t="s">
        <v>234</v>
      </c>
      <c r="D143" s="1" t="s">
        <v>205</v>
      </c>
      <c r="E143" s="1" t="s">
        <v>58</v>
      </c>
      <c r="F143" t="s">
        <v>18</v>
      </c>
      <c r="G143" t="s">
        <v>19</v>
      </c>
      <c r="H143" t="s">
        <v>59</v>
      </c>
      <c r="I143">
        <v>2</v>
      </c>
      <c r="J143">
        <v>35</v>
      </c>
      <c r="K143" s="1" t="s">
        <v>21</v>
      </c>
    </row>
    <row r="144" spans="1:11">
      <c r="A144" s="1" t="s">
        <v>24</v>
      </c>
      <c r="B144" s="2" t="s">
        <v>233</v>
      </c>
      <c r="C144" s="1" t="s">
        <v>234</v>
      </c>
      <c r="D144" s="1" t="s">
        <v>205</v>
      </c>
      <c r="E144" s="1" t="s">
        <v>41</v>
      </c>
      <c r="F144" t="s">
        <v>18</v>
      </c>
      <c r="G144" t="s">
        <v>19</v>
      </c>
      <c r="H144" t="s">
        <v>42</v>
      </c>
      <c r="I144">
        <v>4</v>
      </c>
      <c r="J144">
        <v>31</v>
      </c>
      <c r="K144" s="1" t="s">
        <v>21</v>
      </c>
    </row>
    <row r="145" spans="1:11">
      <c r="A145" s="1" t="s">
        <v>24</v>
      </c>
      <c r="B145" s="2" t="s">
        <v>208</v>
      </c>
      <c r="C145" s="1" t="s">
        <v>209</v>
      </c>
      <c r="D145" s="1" t="s">
        <v>205</v>
      </c>
      <c r="E145" s="1" t="s">
        <v>17</v>
      </c>
      <c r="F145" t="s">
        <v>18</v>
      </c>
      <c r="G145" t="s">
        <v>19</v>
      </c>
      <c r="H145" t="s">
        <v>20</v>
      </c>
      <c r="I145">
        <v>3</v>
      </c>
      <c r="J145">
        <v>53</v>
      </c>
      <c r="K145" s="1" t="s">
        <v>21</v>
      </c>
    </row>
    <row r="146" spans="1:11">
      <c r="A146" s="1" t="s">
        <v>24</v>
      </c>
      <c r="B146" s="2" t="s">
        <v>219</v>
      </c>
      <c r="C146" s="1" t="s">
        <v>220</v>
      </c>
      <c r="D146" s="1" t="s">
        <v>205</v>
      </c>
      <c r="E146" s="1" t="s">
        <v>17</v>
      </c>
      <c r="F146" t="s">
        <v>18</v>
      </c>
      <c r="G146" t="s">
        <v>19</v>
      </c>
      <c r="H146" t="s">
        <v>20</v>
      </c>
      <c r="I146">
        <v>3</v>
      </c>
      <c r="J146">
        <v>44</v>
      </c>
      <c r="K146" s="1" t="s">
        <v>21</v>
      </c>
    </row>
    <row r="147" spans="1:11">
      <c r="A147" s="1" t="s">
        <v>24</v>
      </c>
      <c r="B147" s="2" t="s">
        <v>235</v>
      </c>
      <c r="C147" s="1" t="s">
        <v>236</v>
      </c>
      <c r="D147" s="1" t="s">
        <v>205</v>
      </c>
      <c r="E147" s="1" t="s">
        <v>17</v>
      </c>
      <c r="F147" t="s">
        <v>18</v>
      </c>
      <c r="G147" t="s">
        <v>19</v>
      </c>
      <c r="H147" t="s">
        <v>20</v>
      </c>
      <c r="I147">
        <v>3</v>
      </c>
      <c r="J147">
        <v>50</v>
      </c>
      <c r="K147" s="1" t="s">
        <v>21</v>
      </c>
    </row>
    <row r="148" spans="1:11">
      <c r="A148" s="1" t="s">
        <v>24</v>
      </c>
      <c r="B148" s="2" t="s">
        <v>235</v>
      </c>
      <c r="C148" s="1" t="s">
        <v>236</v>
      </c>
      <c r="D148" s="1" t="s">
        <v>205</v>
      </c>
      <c r="E148" s="1" t="s">
        <v>58</v>
      </c>
      <c r="F148" t="s">
        <v>18</v>
      </c>
      <c r="G148" t="s">
        <v>19</v>
      </c>
      <c r="H148" t="s">
        <v>59</v>
      </c>
      <c r="I148">
        <v>2</v>
      </c>
      <c r="J148">
        <v>52</v>
      </c>
      <c r="K148" s="1" t="s">
        <v>21</v>
      </c>
    </row>
    <row r="149" spans="1:11">
      <c r="A149" s="1" t="s">
        <v>24</v>
      </c>
      <c r="B149" s="2" t="s">
        <v>235</v>
      </c>
      <c r="C149" s="1" t="s">
        <v>236</v>
      </c>
      <c r="D149" s="1" t="s">
        <v>205</v>
      </c>
      <c r="E149" s="1" t="s">
        <v>41</v>
      </c>
      <c r="F149" t="s">
        <v>18</v>
      </c>
      <c r="G149" t="s">
        <v>19</v>
      </c>
      <c r="H149" t="s">
        <v>42</v>
      </c>
      <c r="I149">
        <v>4</v>
      </c>
      <c r="J149">
        <v>43</v>
      </c>
      <c r="K149" s="1" t="s">
        <v>21</v>
      </c>
    </row>
    <row r="150" spans="1:11">
      <c r="A150" s="1" t="s">
        <v>24</v>
      </c>
      <c r="B150" s="2" t="s">
        <v>237</v>
      </c>
      <c r="C150" s="1" t="s">
        <v>238</v>
      </c>
      <c r="D150" s="1" t="s">
        <v>205</v>
      </c>
      <c r="E150" s="1" t="s">
        <v>17</v>
      </c>
      <c r="F150" t="s">
        <v>18</v>
      </c>
      <c r="G150" t="s">
        <v>19</v>
      </c>
      <c r="H150" t="s">
        <v>20</v>
      </c>
      <c r="I150">
        <v>3</v>
      </c>
      <c r="J150">
        <v>42</v>
      </c>
      <c r="K150" s="1" t="s">
        <v>21</v>
      </c>
    </row>
    <row r="151" spans="1:11">
      <c r="A151" s="1" t="s">
        <v>23</v>
      </c>
      <c r="B151" s="2" t="s">
        <v>210</v>
      </c>
      <c r="C151" s="1" t="s">
        <v>211</v>
      </c>
      <c r="D151" s="1" t="s">
        <v>212</v>
      </c>
      <c r="E151" s="1" t="s">
        <v>41</v>
      </c>
      <c r="F151" t="s">
        <v>18</v>
      </c>
      <c r="G151" t="s">
        <v>19</v>
      </c>
      <c r="H151" t="s">
        <v>42</v>
      </c>
      <c r="I151">
        <v>4</v>
      </c>
      <c r="J151">
        <v>56</v>
      </c>
      <c r="K151" s="1" t="s">
        <v>21</v>
      </c>
    </row>
    <row r="152" spans="1:11">
      <c r="A152" s="1" t="s">
        <v>23</v>
      </c>
      <c r="B152" s="2" t="s">
        <v>210</v>
      </c>
      <c r="C152" s="1" t="s">
        <v>211</v>
      </c>
      <c r="D152" s="1" t="s">
        <v>212</v>
      </c>
      <c r="E152" s="1" t="s">
        <v>70</v>
      </c>
      <c r="F152" t="s">
        <v>18</v>
      </c>
      <c r="G152" t="s">
        <v>19</v>
      </c>
      <c r="H152" t="s">
        <v>60</v>
      </c>
      <c r="I152">
        <v>2</v>
      </c>
      <c r="J152">
        <v>45</v>
      </c>
      <c r="K152" s="1" t="s">
        <v>21</v>
      </c>
    </row>
    <row r="153" spans="1:11">
      <c r="A153" s="1" t="s">
        <v>23</v>
      </c>
      <c r="B153" s="2" t="s">
        <v>239</v>
      </c>
      <c r="C153" s="1" t="s">
        <v>240</v>
      </c>
      <c r="D153" s="1" t="s">
        <v>212</v>
      </c>
      <c r="E153" s="1" t="s">
        <v>41</v>
      </c>
      <c r="F153" t="s">
        <v>18</v>
      </c>
      <c r="G153" t="s">
        <v>19</v>
      </c>
      <c r="H153" t="s">
        <v>42</v>
      </c>
      <c r="I153">
        <v>4</v>
      </c>
      <c r="J153">
        <v>42</v>
      </c>
      <c r="K153" s="1" t="s">
        <v>21</v>
      </c>
    </row>
    <row r="154" spans="1:11">
      <c r="A154" s="1" t="s">
        <v>23</v>
      </c>
      <c r="B154" s="2" t="s">
        <v>239</v>
      </c>
      <c r="C154" s="1" t="s">
        <v>240</v>
      </c>
      <c r="D154" s="1" t="s">
        <v>212</v>
      </c>
      <c r="E154" s="1" t="s">
        <v>70</v>
      </c>
      <c r="F154" t="s">
        <v>18</v>
      </c>
      <c r="G154" t="s">
        <v>19</v>
      </c>
      <c r="H154" t="s">
        <v>60</v>
      </c>
      <c r="I154">
        <v>2</v>
      </c>
      <c r="J154">
        <v>30</v>
      </c>
      <c r="K154" s="1" t="s">
        <v>21</v>
      </c>
    </row>
    <row r="155" spans="1:11">
      <c r="A155" s="1" t="s">
        <v>23</v>
      </c>
      <c r="B155" s="2" t="s">
        <v>241</v>
      </c>
      <c r="C155" s="1" t="s">
        <v>242</v>
      </c>
      <c r="D155" s="1" t="s">
        <v>212</v>
      </c>
      <c r="E155" s="1" t="s">
        <v>41</v>
      </c>
      <c r="F155" t="s">
        <v>18</v>
      </c>
      <c r="G155" t="s">
        <v>19</v>
      </c>
      <c r="H155" t="s">
        <v>42</v>
      </c>
      <c r="I155">
        <v>4</v>
      </c>
      <c r="J155">
        <v>40</v>
      </c>
      <c r="K155" s="1" t="s">
        <v>21</v>
      </c>
    </row>
    <row r="156" spans="1:11">
      <c r="A156" s="1" t="s">
        <v>23</v>
      </c>
      <c r="B156" s="2" t="s">
        <v>217</v>
      </c>
      <c r="C156" s="1" t="s">
        <v>218</v>
      </c>
      <c r="D156" s="1" t="s">
        <v>212</v>
      </c>
      <c r="E156" s="1" t="s">
        <v>17</v>
      </c>
      <c r="F156" t="s">
        <v>18</v>
      </c>
      <c r="G156" t="s">
        <v>19</v>
      </c>
      <c r="H156" t="s">
        <v>20</v>
      </c>
      <c r="I156">
        <v>3</v>
      </c>
      <c r="J156">
        <v>50</v>
      </c>
      <c r="K156" s="1" t="s">
        <v>21</v>
      </c>
    </row>
    <row r="157" spans="1:11">
      <c r="A157" s="1" t="s">
        <v>23</v>
      </c>
      <c r="B157" s="2" t="s">
        <v>217</v>
      </c>
      <c r="C157" s="1" t="s">
        <v>218</v>
      </c>
      <c r="D157" s="1" t="s">
        <v>212</v>
      </c>
      <c r="E157" s="1" t="s">
        <v>41</v>
      </c>
      <c r="F157" t="s">
        <v>18</v>
      </c>
      <c r="G157" t="s">
        <v>19</v>
      </c>
      <c r="H157" t="s">
        <v>42</v>
      </c>
      <c r="I157">
        <v>4</v>
      </c>
      <c r="J157">
        <v>40</v>
      </c>
      <c r="K157" s="1" t="s">
        <v>21</v>
      </c>
    </row>
    <row r="158" spans="1:11">
      <c r="A158" s="1" t="s">
        <v>23</v>
      </c>
      <c r="B158" s="2" t="s">
        <v>243</v>
      </c>
      <c r="C158" s="1" t="s">
        <v>244</v>
      </c>
      <c r="D158" s="1" t="s">
        <v>212</v>
      </c>
      <c r="E158" s="1" t="s">
        <v>41</v>
      </c>
      <c r="F158" t="s">
        <v>18</v>
      </c>
      <c r="G158" t="s">
        <v>19</v>
      </c>
      <c r="H158" t="s">
        <v>42</v>
      </c>
      <c r="I158">
        <v>4</v>
      </c>
      <c r="J158">
        <v>40</v>
      </c>
      <c r="K158" s="1" t="s">
        <v>21</v>
      </c>
    </row>
    <row r="159" spans="1:11">
      <c r="A159" s="1" t="s">
        <v>23</v>
      </c>
      <c r="B159" s="2" t="s">
        <v>243</v>
      </c>
      <c r="C159" s="1" t="s">
        <v>244</v>
      </c>
      <c r="D159" s="1" t="s">
        <v>212</v>
      </c>
      <c r="E159" s="1" t="s">
        <v>136</v>
      </c>
      <c r="F159" t="s">
        <v>18</v>
      </c>
      <c r="G159" t="s">
        <v>19</v>
      </c>
      <c r="H159" t="s">
        <v>44</v>
      </c>
      <c r="I159">
        <v>1</v>
      </c>
      <c r="J159">
        <v>37</v>
      </c>
      <c r="K159" s="1" t="s">
        <v>21</v>
      </c>
    </row>
    <row r="160" spans="1:11">
      <c r="A160" s="1" t="s">
        <v>23</v>
      </c>
      <c r="B160" s="2" t="s">
        <v>245</v>
      </c>
      <c r="C160" s="1" t="s">
        <v>246</v>
      </c>
      <c r="D160" s="1" t="s">
        <v>212</v>
      </c>
      <c r="E160" s="1" t="s">
        <v>41</v>
      </c>
      <c r="F160" t="s">
        <v>18</v>
      </c>
      <c r="G160" t="s">
        <v>19</v>
      </c>
      <c r="H160" t="s">
        <v>42</v>
      </c>
      <c r="I160">
        <v>4</v>
      </c>
      <c r="J160">
        <v>56</v>
      </c>
      <c r="K160" s="1" t="s">
        <v>21</v>
      </c>
    </row>
    <row r="161" spans="1:11">
      <c r="A161" s="1" t="s">
        <v>23</v>
      </c>
      <c r="B161" s="2" t="s">
        <v>247</v>
      </c>
      <c r="C161" s="1" t="s">
        <v>248</v>
      </c>
      <c r="D161" s="1" t="s">
        <v>212</v>
      </c>
      <c r="E161" s="1" t="s">
        <v>41</v>
      </c>
      <c r="F161" t="s">
        <v>18</v>
      </c>
      <c r="G161" t="s">
        <v>19</v>
      </c>
      <c r="H161" t="s">
        <v>42</v>
      </c>
      <c r="I161">
        <v>4</v>
      </c>
      <c r="J161">
        <v>46</v>
      </c>
      <c r="K161" s="1" t="s">
        <v>21</v>
      </c>
    </row>
    <row r="162" spans="1:11">
      <c r="A162" s="1" t="s">
        <v>23</v>
      </c>
      <c r="B162" s="2" t="s">
        <v>247</v>
      </c>
      <c r="C162" s="1" t="s">
        <v>248</v>
      </c>
      <c r="D162" s="1" t="s">
        <v>212</v>
      </c>
      <c r="E162" s="1" t="s">
        <v>136</v>
      </c>
      <c r="F162" t="s">
        <v>18</v>
      </c>
      <c r="G162" t="s">
        <v>19</v>
      </c>
      <c r="H162" t="s">
        <v>44</v>
      </c>
      <c r="I162">
        <v>1</v>
      </c>
      <c r="J162">
        <v>37</v>
      </c>
      <c r="K162" s="1" t="s">
        <v>21</v>
      </c>
    </row>
    <row r="163" spans="1:11">
      <c r="A163" s="1" t="s">
        <v>23</v>
      </c>
      <c r="B163" s="2" t="s">
        <v>247</v>
      </c>
      <c r="C163" s="1" t="s">
        <v>248</v>
      </c>
      <c r="D163" s="1" t="s">
        <v>212</v>
      </c>
      <c r="E163" s="1" t="s">
        <v>70</v>
      </c>
      <c r="F163" t="s">
        <v>18</v>
      </c>
      <c r="G163" t="s">
        <v>19</v>
      </c>
      <c r="H163" t="s">
        <v>60</v>
      </c>
      <c r="I163">
        <v>2</v>
      </c>
      <c r="J163">
        <v>44</v>
      </c>
      <c r="K163" s="1" t="s">
        <v>21</v>
      </c>
    </row>
    <row r="164" spans="1:11">
      <c r="A164" s="1" t="s">
        <v>23</v>
      </c>
      <c r="B164" s="2" t="s">
        <v>249</v>
      </c>
      <c r="C164" s="1" t="s">
        <v>250</v>
      </c>
      <c r="D164" s="1" t="s">
        <v>212</v>
      </c>
      <c r="E164" s="1" t="s">
        <v>136</v>
      </c>
      <c r="F164" t="s">
        <v>18</v>
      </c>
      <c r="G164" t="s">
        <v>19</v>
      </c>
      <c r="H164" t="s">
        <v>44</v>
      </c>
      <c r="I164">
        <v>1</v>
      </c>
      <c r="J164">
        <v>39</v>
      </c>
      <c r="K164" s="1" t="s">
        <v>21</v>
      </c>
    </row>
    <row r="165" spans="1:11">
      <c r="A165" s="1" t="s">
        <v>23</v>
      </c>
      <c r="B165" s="2" t="s">
        <v>249</v>
      </c>
      <c r="C165" s="1" t="s">
        <v>250</v>
      </c>
      <c r="D165" s="1" t="s">
        <v>212</v>
      </c>
      <c r="E165" s="1" t="s">
        <v>70</v>
      </c>
      <c r="F165" t="s">
        <v>18</v>
      </c>
      <c r="G165" t="s">
        <v>19</v>
      </c>
      <c r="H165" t="s">
        <v>60</v>
      </c>
      <c r="I165">
        <v>2</v>
      </c>
      <c r="J165">
        <v>46</v>
      </c>
      <c r="K165" s="1" t="s">
        <v>21</v>
      </c>
    </row>
    <row r="166" spans="1:11">
      <c r="A166" s="1" t="s">
        <v>23</v>
      </c>
      <c r="B166" s="2" t="s">
        <v>215</v>
      </c>
      <c r="C166" s="1" t="s">
        <v>216</v>
      </c>
      <c r="D166" s="1" t="s">
        <v>212</v>
      </c>
      <c r="E166" s="1" t="s">
        <v>70</v>
      </c>
      <c r="F166" t="s">
        <v>18</v>
      </c>
      <c r="G166" t="s">
        <v>19</v>
      </c>
      <c r="H166" t="s">
        <v>60</v>
      </c>
      <c r="I166">
        <v>2</v>
      </c>
      <c r="J166">
        <v>40</v>
      </c>
      <c r="K166" s="1" t="s">
        <v>21</v>
      </c>
    </row>
    <row r="167" spans="1:11">
      <c r="A167" s="1" t="s">
        <v>26</v>
      </c>
      <c r="B167" s="2" t="s">
        <v>251</v>
      </c>
      <c r="C167" s="1" t="s">
        <v>252</v>
      </c>
      <c r="D167" s="1" t="s">
        <v>223</v>
      </c>
      <c r="E167" s="1" t="s">
        <v>253</v>
      </c>
      <c r="F167" t="s">
        <v>18</v>
      </c>
      <c r="G167" t="s">
        <v>19</v>
      </c>
      <c r="H167" t="s">
        <v>84</v>
      </c>
      <c r="I167">
        <v>3</v>
      </c>
      <c r="J167">
        <v>51</v>
      </c>
      <c r="K167" s="1" t="s">
        <v>21</v>
      </c>
    </row>
    <row r="168" spans="1:11">
      <c r="A168" s="1" t="s">
        <v>26</v>
      </c>
      <c r="B168" s="2" t="s">
        <v>251</v>
      </c>
      <c r="C168" s="1" t="s">
        <v>252</v>
      </c>
      <c r="D168" s="1" t="s">
        <v>223</v>
      </c>
      <c r="E168" s="1" t="s">
        <v>99</v>
      </c>
      <c r="F168" t="s">
        <v>18</v>
      </c>
      <c r="G168" t="s">
        <v>19</v>
      </c>
      <c r="H168" t="s">
        <v>88</v>
      </c>
      <c r="I168">
        <v>3</v>
      </c>
      <c r="J168">
        <v>40</v>
      </c>
      <c r="K168" s="1" t="s">
        <v>21</v>
      </c>
    </row>
    <row r="169" spans="1:11">
      <c r="A169" s="1" t="s">
        <v>29</v>
      </c>
      <c r="B169" s="2" t="s">
        <v>254</v>
      </c>
      <c r="C169" s="1" t="s">
        <v>255</v>
      </c>
      <c r="D169" s="1" t="s">
        <v>223</v>
      </c>
      <c r="E169" s="1" t="s">
        <v>253</v>
      </c>
      <c r="F169" t="s">
        <v>18</v>
      </c>
      <c r="G169" t="s">
        <v>19</v>
      </c>
      <c r="H169" t="s">
        <v>84</v>
      </c>
      <c r="I169">
        <v>3</v>
      </c>
      <c r="J169">
        <v>50</v>
      </c>
      <c r="K169" s="1" t="s">
        <v>21</v>
      </c>
    </row>
    <row r="170" spans="1:11">
      <c r="A170" s="1" t="s">
        <v>29</v>
      </c>
      <c r="B170" s="2" t="s">
        <v>254</v>
      </c>
      <c r="C170" s="1" t="s">
        <v>255</v>
      </c>
      <c r="D170" s="1" t="s">
        <v>223</v>
      </c>
      <c r="E170" s="1" t="s">
        <v>99</v>
      </c>
      <c r="F170" t="s">
        <v>18</v>
      </c>
      <c r="G170" t="s">
        <v>19</v>
      </c>
      <c r="H170" t="s">
        <v>88</v>
      </c>
      <c r="I170">
        <v>3</v>
      </c>
      <c r="J170">
        <v>41</v>
      </c>
      <c r="K170" s="1" t="s">
        <v>21</v>
      </c>
    </row>
    <row r="171" spans="1:11">
      <c r="A171" s="1" t="s">
        <v>29</v>
      </c>
      <c r="B171" s="2" t="s">
        <v>221</v>
      </c>
      <c r="C171" s="1" t="s">
        <v>222</v>
      </c>
      <c r="D171" s="1" t="s">
        <v>223</v>
      </c>
      <c r="E171" s="1" t="s">
        <v>17</v>
      </c>
      <c r="F171" t="s">
        <v>18</v>
      </c>
      <c r="G171" t="s">
        <v>19</v>
      </c>
      <c r="H171" t="s">
        <v>20</v>
      </c>
      <c r="I171">
        <v>3</v>
      </c>
      <c r="J171">
        <v>49</v>
      </c>
      <c r="K171" s="1" t="s">
        <v>21</v>
      </c>
    </row>
    <row r="172" spans="1:11">
      <c r="A172" s="1" t="s">
        <v>29</v>
      </c>
      <c r="B172" s="2" t="s">
        <v>221</v>
      </c>
      <c r="C172" s="1" t="s">
        <v>222</v>
      </c>
      <c r="D172" s="1" t="s">
        <v>223</v>
      </c>
      <c r="E172" s="1" t="s">
        <v>70</v>
      </c>
      <c r="F172" t="s">
        <v>18</v>
      </c>
      <c r="G172" t="s">
        <v>19</v>
      </c>
      <c r="H172" t="s">
        <v>60</v>
      </c>
      <c r="I172">
        <v>2</v>
      </c>
      <c r="J172">
        <v>50</v>
      </c>
      <c r="K172" s="1" t="s">
        <v>21</v>
      </c>
    </row>
    <row r="173" spans="1:11">
      <c r="A173" s="1" t="s">
        <v>29</v>
      </c>
      <c r="B173" s="2" t="s">
        <v>221</v>
      </c>
      <c r="C173" s="1" t="s">
        <v>222</v>
      </c>
      <c r="D173" s="1" t="s">
        <v>223</v>
      </c>
      <c r="E173" s="1" t="s">
        <v>253</v>
      </c>
      <c r="F173" t="s">
        <v>18</v>
      </c>
      <c r="G173" t="s">
        <v>19</v>
      </c>
      <c r="H173" t="s">
        <v>84</v>
      </c>
      <c r="I173">
        <v>3</v>
      </c>
      <c r="J173">
        <v>44</v>
      </c>
      <c r="K173" s="1" t="s">
        <v>21</v>
      </c>
    </row>
    <row r="174" spans="1:11">
      <c r="A174" s="1" t="s">
        <v>29</v>
      </c>
      <c r="B174" s="2" t="s">
        <v>221</v>
      </c>
      <c r="C174" s="1" t="s">
        <v>222</v>
      </c>
      <c r="D174" s="1" t="s">
        <v>223</v>
      </c>
      <c r="E174" s="1" t="s">
        <v>99</v>
      </c>
      <c r="F174" t="s">
        <v>18</v>
      </c>
      <c r="G174" t="s">
        <v>19</v>
      </c>
      <c r="H174" t="s">
        <v>88</v>
      </c>
      <c r="I174">
        <v>3</v>
      </c>
      <c r="J174">
        <v>42</v>
      </c>
      <c r="K174" s="1" t="s">
        <v>21</v>
      </c>
    </row>
    <row r="175" spans="1:11">
      <c r="A175" s="1" t="s">
        <v>31</v>
      </c>
      <c r="B175" s="2" t="s">
        <v>256</v>
      </c>
      <c r="C175" s="1" t="s">
        <v>257</v>
      </c>
      <c r="D175" s="1" t="s">
        <v>226</v>
      </c>
      <c r="E175" s="1" t="s">
        <v>41</v>
      </c>
      <c r="F175" t="s">
        <v>18</v>
      </c>
      <c r="G175" t="s">
        <v>19</v>
      </c>
      <c r="H175" t="s">
        <v>42</v>
      </c>
      <c r="I175">
        <v>3</v>
      </c>
      <c r="J175">
        <v>37</v>
      </c>
      <c r="K175" s="1" t="s">
        <v>21</v>
      </c>
    </row>
    <row r="176" spans="1:11">
      <c r="A176" s="1" t="s">
        <v>31</v>
      </c>
      <c r="B176" s="2" t="s">
        <v>256</v>
      </c>
      <c r="C176" s="1" t="s">
        <v>257</v>
      </c>
      <c r="D176" s="1" t="s">
        <v>226</v>
      </c>
      <c r="E176" s="1" t="s">
        <v>125</v>
      </c>
      <c r="F176" t="s">
        <v>18</v>
      </c>
      <c r="G176" t="s">
        <v>19</v>
      </c>
      <c r="H176" t="s">
        <v>100</v>
      </c>
      <c r="I176">
        <v>2</v>
      </c>
      <c r="J176">
        <v>32</v>
      </c>
      <c r="K176" s="1" t="s">
        <v>21</v>
      </c>
    </row>
    <row r="177" spans="1:11">
      <c r="A177" s="1" t="s">
        <v>31</v>
      </c>
      <c r="B177" s="2" t="s">
        <v>224</v>
      </c>
      <c r="C177" s="1" t="s">
        <v>225</v>
      </c>
      <c r="D177" s="1" t="s">
        <v>226</v>
      </c>
      <c r="E177" s="1" t="s">
        <v>17</v>
      </c>
      <c r="F177" t="s">
        <v>18</v>
      </c>
      <c r="G177" t="s">
        <v>19</v>
      </c>
      <c r="H177" t="s">
        <v>20</v>
      </c>
      <c r="I177">
        <v>3</v>
      </c>
      <c r="J177">
        <v>47</v>
      </c>
      <c r="K177" s="1" t="s">
        <v>21</v>
      </c>
    </row>
    <row r="178" spans="1:11">
      <c r="A178" s="1" t="s">
        <v>31</v>
      </c>
      <c r="B178" s="2" t="s">
        <v>224</v>
      </c>
      <c r="C178" s="1" t="s">
        <v>225</v>
      </c>
      <c r="D178" s="1" t="s">
        <v>226</v>
      </c>
      <c r="E178" s="1" t="s">
        <v>41</v>
      </c>
      <c r="F178" t="s">
        <v>18</v>
      </c>
      <c r="G178" t="s">
        <v>19</v>
      </c>
      <c r="H178" t="s">
        <v>42</v>
      </c>
      <c r="I178">
        <v>3</v>
      </c>
      <c r="J178">
        <v>34</v>
      </c>
      <c r="K178" s="1" t="s">
        <v>21</v>
      </c>
    </row>
    <row r="179" spans="1:11">
      <c r="A179" s="1" t="s">
        <v>31</v>
      </c>
      <c r="B179" s="2" t="s">
        <v>224</v>
      </c>
      <c r="C179" s="1" t="s">
        <v>225</v>
      </c>
      <c r="D179" s="1" t="s">
        <v>226</v>
      </c>
      <c r="E179" s="1" t="s">
        <v>78</v>
      </c>
      <c r="F179" t="s">
        <v>18</v>
      </c>
      <c r="G179" t="s">
        <v>19</v>
      </c>
      <c r="H179" t="s">
        <v>54</v>
      </c>
      <c r="I179">
        <v>2</v>
      </c>
      <c r="J179">
        <v>18</v>
      </c>
      <c r="K179" s="1" t="s">
        <v>21</v>
      </c>
    </row>
    <row r="180" spans="1:11">
      <c r="A180" s="1" t="s">
        <v>31</v>
      </c>
      <c r="B180" s="2" t="s">
        <v>229</v>
      </c>
      <c r="C180" s="1" t="s">
        <v>230</v>
      </c>
      <c r="D180" s="1" t="s">
        <v>226</v>
      </c>
      <c r="E180" s="1" t="s">
        <v>53</v>
      </c>
      <c r="F180" t="s">
        <v>18</v>
      </c>
      <c r="G180" t="s">
        <v>19</v>
      </c>
      <c r="H180" t="s">
        <v>50</v>
      </c>
      <c r="I180">
        <v>2</v>
      </c>
      <c r="J180">
        <v>35</v>
      </c>
      <c r="K180" s="1" t="s">
        <v>21</v>
      </c>
    </row>
    <row r="181" spans="1:11">
      <c r="A181" s="1" t="s">
        <v>31</v>
      </c>
      <c r="B181" s="2" t="s">
        <v>229</v>
      </c>
      <c r="C181" s="1" t="s">
        <v>230</v>
      </c>
      <c r="D181" s="1" t="s">
        <v>226</v>
      </c>
      <c r="E181" s="1" t="s">
        <v>61</v>
      </c>
      <c r="F181" t="s">
        <v>18</v>
      </c>
      <c r="G181" t="s">
        <v>19</v>
      </c>
      <c r="H181" t="s">
        <v>47</v>
      </c>
      <c r="I181">
        <v>2</v>
      </c>
      <c r="J181">
        <v>54</v>
      </c>
      <c r="K181" s="1" t="s">
        <v>21</v>
      </c>
    </row>
    <row r="182" spans="1:11">
      <c r="A182" s="1" t="s">
        <v>31</v>
      </c>
      <c r="B182" s="2" t="s">
        <v>258</v>
      </c>
      <c r="C182" s="1" t="s">
        <v>259</v>
      </c>
      <c r="D182" s="1" t="s">
        <v>226</v>
      </c>
      <c r="E182" s="1" t="s">
        <v>17</v>
      </c>
      <c r="F182" t="s">
        <v>18</v>
      </c>
      <c r="G182" t="s">
        <v>19</v>
      </c>
      <c r="H182" t="s">
        <v>20</v>
      </c>
      <c r="I182">
        <v>3</v>
      </c>
      <c r="J182">
        <v>47</v>
      </c>
      <c r="K182" s="1" t="s">
        <v>21</v>
      </c>
    </row>
    <row r="183" spans="1:11">
      <c r="A183" s="1" t="s">
        <v>31</v>
      </c>
      <c r="B183" s="2" t="s">
        <v>258</v>
      </c>
      <c r="C183" s="1" t="s">
        <v>259</v>
      </c>
      <c r="D183" s="1" t="s">
        <v>226</v>
      </c>
      <c r="E183" s="1" t="s">
        <v>41</v>
      </c>
      <c r="F183" t="s">
        <v>18</v>
      </c>
      <c r="G183" t="s">
        <v>19</v>
      </c>
      <c r="H183" t="s">
        <v>42</v>
      </c>
      <c r="I183">
        <v>3</v>
      </c>
      <c r="J183">
        <v>13</v>
      </c>
      <c r="K183" s="1" t="s">
        <v>21</v>
      </c>
    </row>
    <row r="184" spans="1:11">
      <c r="A184" s="1" t="s">
        <v>31</v>
      </c>
      <c r="B184" s="2" t="s">
        <v>258</v>
      </c>
      <c r="C184" s="1" t="s">
        <v>259</v>
      </c>
      <c r="D184" s="1" t="s">
        <v>226</v>
      </c>
      <c r="E184" s="1" t="s">
        <v>169</v>
      </c>
      <c r="F184" t="s">
        <v>18</v>
      </c>
      <c r="G184" t="s">
        <v>19</v>
      </c>
      <c r="H184" t="s">
        <v>74</v>
      </c>
      <c r="I184">
        <v>3</v>
      </c>
      <c r="J184">
        <v>45</v>
      </c>
      <c r="K184" s="1" t="s">
        <v>21</v>
      </c>
    </row>
    <row r="185" spans="1:11">
      <c r="A185" s="1" t="s">
        <v>31</v>
      </c>
      <c r="B185" s="2" t="s">
        <v>260</v>
      </c>
      <c r="C185" s="1" t="s">
        <v>261</v>
      </c>
      <c r="D185" s="1" t="s">
        <v>226</v>
      </c>
      <c r="E185" s="1" t="s">
        <v>41</v>
      </c>
      <c r="F185" t="s">
        <v>18</v>
      </c>
      <c r="G185" t="s">
        <v>19</v>
      </c>
      <c r="H185" t="s">
        <v>42</v>
      </c>
      <c r="I185">
        <v>3</v>
      </c>
      <c r="J185">
        <v>35</v>
      </c>
      <c r="K185" s="1" t="s">
        <v>21</v>
      </c>
    </row>
    <row r="186" spans="1:11">
      <c r="A186" s="1" t="s">
        <v>31</v>
      </c>
      <c r="B186" s="2" t="s">
        <v>260</v>
      </c>
      <c r="C186" s="1" t="s">
        <v>261</v>
      </c>
      <c r="D186" s="1" t="s">
        <v>226</v>
      </c>
      <c r="E186" s="1" t="s">
        <v>61</v>
      </c>
      <c r="F186" t="s">
        <v>18</v>
      </c>
      <c r="G186" t="s">
        <v>19</v>
      </c>
      <c r="H186" t="s">
        <v>47</v>
      </c>
      <c r="I186">
        <v>2</v>
      </c>
      <c r="J186">
        <v>51</v>
      </c>
      <c r="K186" s="1" t="s">
        <v>21</v>
      </c>
    </row>
    <row r="187" spans="1:11">
      <c r="A187" s="1" t="s">
        <v>31</v>
      </c>
      <c r="B187" s="2" t="s">
        <v>262</v>
      </c>
      <c r="C187" s="1" t="s">
        <v>263</v>
      </c>
      <c r="D187" s="1" t="s">
        <v>226</v>
      </c>
      <c r="E187" s="1" t="s">
        <v>17</v>
      </c>
      <c r="F187" t="s">
        <v>18</v>
      </c>
      <c r="G187" t="s">
        <v>19</v>
      </c>
      <c r="H187" t="s">
        <v>20</v>
      </c>
      <c r="I187">
        <v>3</v>
      </c>
      <c r="J187">
        <v>54</v>
      </c>
      <c r="K187" s="1" t="s">
        <v>21</v>
      </c>
    </row>
    <row r="188" spans="1:11">
      <c r="A188" s="1" t="s">
        <v>31</v>
      </c>
      <c r="B188" s="2" t="s">
        <v>262</v>
      </c>
      <c r="C188" s="1" t="s">
        <v>263</v>
      </c>
      <c r="D188" s="1" t="s">
        <v>226</v>
      </c>
      <c r="E188" s="1" t="s">
        <v>41</v>
      </c>
      <c r="F188" t="s">
        <v>18</v>
      </c>
      <c r="G188" t="s">
        <v>19</v>
      </c>
      <c r="H188" t="s">
        <v>42</v>
      </c>
      <c r="I188">
        <v>3</v>
      </c>
      <c r="J188">
        <v>14</v>
      </c>
      <c r="K188" s="1" t="s">
        <v>21</v>
      </c>
    </row>
    <row r="189" spans="1:11">
      <c r="A189" s="1" t="s">
        <v>31</v>
      </c>
      <c r="B189" s="2" t="s">
        <v>262</v>
      </c>
      <c r="C189" s="1" t="s">
        <v>263</v>
      </c>
      <c r="D189" s="1" t="s">
        <v>226</v>
      </c>
      <c r="E189" s="1" t="s">
        <v>78</v>
      </c>
      <c r="F189" t="s">
        <v>18</v>
      </c>
      <c r="G189" t="s">
        <v>19</v>
      </c>
      <c r="H189" t="s">
        <v>54</v>
      </c>
      <c r="I189">
        <v>2</v>
      </c>
      <c r="J189">
        <v>20</v>
      </c>
      <c r="K189" s="1" t="s">
        <v>21</v>
      </c>
    </row>
    <row r="190" spans="1:11">
      <c r="A190" s="1" t="s">
        <v>31</v>
      </c>
      <c r="B190" s="2" t="s">
        <v>262</v>
      </c>
      <c r="C190" s="1" t="s">
        <v>263</v>
      </c>
      <c r="D190" s="1" t="s">
        <v>226</v>
      </c>
      <c r="E190" s="1" t="s">
        <v>122</v>
      </c>
      <c r="F190" t="s">
        <v>18</v>
      </c>
      <c r="G190" t="s">
        <v>19</v>
      </c>
      <c r="H190" t="s">
        <v>77</v>
      </c>
      <c r="I190">
        <v>3</v>
      </c>
      <c r="J190">
        <v>45</v>
      </c>
      <c r="K190" s="1" t="s">
        <v>21</v>
      </c>
    </row>
    <row r="191" spans="1:11">
      <c r="A191" s="1" t="s">
        <v>27</v>
      </c>
      <c r="B191" s="2" t="s">
        <v>264</v>
      </c>
      <c r="C191" s="1" t="s">
        <v>265</v>
      </c>
      <c r="D191" s="1" t="s">
        <v>266</v>
      </c>
      <c r="E191" s="1" t="s">
        <v>267</v>
      </c>
      <c r="F191" t="s">
        <v>18</v>
      </c>
      <c r="G191" t="s">
        <v>19</v>
      </c>
      <c r="H191" t="s">
        <v>87</v>
      </c>
      <c r="I191">
        <v>2</v>
      </c>
      <c r="J191">
        <v>53</v>
      </c>
      <c r="K191" s="1" t="s">
        <v>21</v>
      </c>
    </row>
    <row r="192" spans="1:11">
      <c r="A192" s="1" t="s">
        <v>27</v>
      </c>
      <c r="B192" s="2" t="s">
        <v>268</v>
      </c>
      <c r="C192" s="1" t="s">
        <v>269</v>
      </c>
      <c r="D192" s="1" t="s">
        <v>266</v>
      </c>
      <c r="E192" s="1" t="s">
        <v>41</v>
      </c>
      <c r="F192" t="s">
        <v>18</v>
      </c>
      <c r="G192" t="s">
        <v>19</v>
      </c>
      <c r="H192" t="s">
        <v>42</v>
      </c>
      <c r="I192">
        <v>3</v>
      </c>
      <c r="J192">
        <v>55</v>
      </c>
      <c r="K192" s="1" t="s">
        <v>21</v>
      </c>
    </row>
    <row r="193" spans="1:11">
      <c r="A193" s="1" t="s">
        <v>13</v>
      </c>
      <c r="B193" s="2" t="s">
        <v>14</v>
      </c>
      <c r="C193" s="1" t="s">
        <v>15</v>
      </c>
      <c r="D193" s="1" t="s">
        <v>16</v>
      </c>
      <c r="E193" s="1" t="s">
        <v>17</v>
      </c>
      <c r="F193" t="s">
        <v>138</v>
      </c>
      <c r="G193" t="s">
        <v>19</v>
      </c>
      <c r="H193" t="s">
        <v>20</v>
      </c>
      <c r="I193">
        <v>3</v>
      </c>
      <c r="J193">
        <v>42</v>
      </c>
      <c r="K193" s="1" t="s">
        <v>21</v>
      </c>
    </row>
    <row r="194" spans="1:11">
      <c r="A194" s="1" t="s">
        <v>13</v>
      </c>
      <c r="B194" s="2" t="s">
        <v>14</v>
      </c>
      <c r="C194" s="1" t="s">
        <v>15</v>
      </c>
      <c r="D194" s="1" t="s">
        <v>16</v>
      </c>
      <c r="E194" s="1" t="s">
        <v>41</v>
      </c>
      <c r="F194" t="s">
        <v>138</v>
      </c>
      <c r="G194" t="s">
        <v>19</v>
      </c>
      <c r="H194" t="s">
        <v>42</v>
      </c>
      <c r="I194">
        <v>4</v>
      </c>
      <c r="J194">
        <v>51</v>
      </c>
      <c r="K194" s="1" t="s">
        <v>21</v>
      </c>
    </row>
    <row r="195" spans="1:11">
      <c r="A195" s="1" t="s">
        <v>13</v>
      </c>
      <c r="B195" s="2" t="s">
        <v>270</v>
      </c>
      <c r="C195" s="1" t="s">
        <v>271</v>
      </c>
      <c r="D195" s="1" t="s">
        <v>16</v>
      </c>
      <c r="E195" s="1" t="s">
        <v>17</v>
      </c>
      <c r="F195" t="s">
        <v>138</v>
      </c>
      <c r="G195" t="s">
        <v>19</v>
      </c>
      <c r="H195" t="s">
        <v>20</v>
      </c>
      <c r="I195">
        <v>3</v>
      </c>
      <c r="J195">
        <v>46</v>
      </c>
      <c r="K195" s="1" t="s">
        <v>21</v>
      </c>
    </row>
    <row r="196" spans="1:11">
      <c r="A196" s="1" t="s">
        <v>13</v>
      </c>
      <c r="B196" s="2" t="s">
        <v>270</v>
      </c>
      <c r="C196" s="1" t="s">
        <v>271</v>
      </c>
      <c r="D196" s="1" t="s">
        <v>16</v>
      </c>
      <c r="E196" s="1" t="s">
        <v>41</v>
      </c>
      <c r="F196" t="s">
        <v>138</v>
      </c>
      <c r="G196" t="s">
        <v>19</v>
      </c>
      <c r="H196" t="s">
        <v>42</v>
      </c>
      <c r="I196">
        <v>4</v>
      </c>
      <c r="J196">
        <v>31</v>
      </c>
      <c r="K196" s="1" t="s">
        <v>21</v>
      </c>
    </row>
    <row r="197" spans="1:11">
      <c r="A197" s="1" t="s">
        <v>13</v>
      </c>
      <c r="B197" s="2" t="s">
        <v>270</v>
      </c>
      <c r="C197" s="1" t="s">
        <v>271</v>
      </c>
      <c r="D197" s="1" t="s">
        <v>16</v>
      </c>
      <c r="E197" s="1" t="s">
        <v>272</v>
      </c>
      <c r="F197" t="s">
        <v>138</v>
      </c>
      <c r="G197" t="s">
        <v>19</v>
      </c>
      <c r="H197" t="s">
        <v>163</v>
      </c>
      <c r="I197">
        <v>3</v>
      </c>
      <c r="J197">
        <v>50</v>
      </c>
      <c r="K197" s="1" t="s">
        <v>21</v>
      </c>
    </row>
    <row r="198" spans="1:11">
      <c r="A198" s="1" t="s">
        <v>13</v>
      </c>
      <c r="B198" s="2" t="s">
        <v>39</v>
      </c>
      <c r="C198" s="1" t="s">
        <v>40</v>
      </c>
      <c r="D198" s="1" t="s">
        <v>16</v>
      </c>
      <c r="E198" s="1" t="s">
        <v>17</v>
      </c>
      <c r="F198" t="s">
        <v>138</v>
      </c>
      <c r="G198" t="s">
        <v>19</v>
      </c>
      <c r="H198" t="s">
        <v>20</v>
      </c>
      <c r="I198">
        <v>3</v>
      </c>
      <c r="J198">
        <v>55</v>
      </c>
      <c r="K198" s="1" t="s">
        <v>21</v>
      </c>
    </row>
    <row r="199" spans="1:11">
      <c r="A199" s="1" t="s">
        <v>13</v>
      </c>
      <c r="B199" s="2" t="s">
        <v>39</v>
      </c>
      <c r="C199" s="1" t="s">
        <v>40</v>
      </c>
      <c r="D199" s="1" t="s">
        <v>16</v>
      </c>
      <c r="E199" s="1" t="s">
        <v>194</v>
      </c>
      <c r="F199" t="s">
        <v>138</v>
      </c>
      <c r="G199" t="s">
        <v>19</v>
      </c>
      <c r="H199" t="s">
        <v>71</v>
      </c>
      <c r="I199">
        <v>2</v>
      </c>
      <c r="J199">
        <v>54</v>
      </c>
      <c r="K199" s="1" t="s">
        <v>21</v>
      </c>
    </row>
    <row r="200" spans="1:11">
      <c r="A200" s="1" t="s">
        <v>13</v>
      </c>
      <c r="B200" s="2" t="s">
        <v>45</v>
      </c>
      <c r="C200" s="1" t="s">
        <v>46</v>
      </c>
      <c r="D200" s="1" t="s">
        <v>16</v>
      </c>
      <c r="E200" s="1" t="s">
        <v>273</v>
      </c>
      <c r="F200" t="s">
        <v>138</v>
      </c>
      <c r="G200" t="s">
        <v>19</v>
      </c>
      <c r="H200" t="s">
        <v>147</v>
      </c>
      <c r="I200">
        <v>2</v>
      </c>
      <c r="J200">
        <v>43</v>
      </c>
      <c r="K200" s="1" t="s">
        <v>21</v>
      </c>
    </row>
    <row r="201" spans="1:11">
      <c r="A201" s="1" t="s">
        <v>13</v>
      </c>
      <c r="B201" s="2" t="s">
        <v>274</v>
      </c>
      <c r="C201" s="1" t="s">
        <v>275</v>
      </c>
      <c r="D201" s="1" t="s">
        <v>16</v>
      </c>
      <c r="E201" s="1" t="s">
        <v>41</v>
      </c>
      <c r="F201" t="s">
        <v>138</v>
      </c>
      <c r="G201" t="s">
        <v>19</v>
      </c>
      <c r="H201" t="s">
        <v>42</v>
      </c>
      <c r="I201">
        <v>4</v>
      </c>
      <c r="J201">
        <v>40</v>
      </c>
      <c r="K201" s="1" t="s">
        <v>21</v>
      </c>
    </row>
    <row r="202" spans="1:11">
      <c r="A202" s="1" t="s">
        <v>13</v>
      </c>
      <c r="B202" s="2" t="s">
        <v>48</v>
      </c>
      <c r="C202" s="1" t="s">
        <v>49</v>
      </c>
      <c r="D202" s="1" t="s">
        <v>16</v>
      </c>
      <c r="E202" s="1" t="s">
        <v>41</v>
      </c>
      <c r="F202" t="s">
        <v>138</v>
      </c>
      <c r="G202" t="s">
        <v>19</v>
      </c>
      <c r="H202" t="s">
        <v>42</v>
      </c>
      <c r="I202">
        <v>4</v>
      </c>
      <c r="J202">
        <v>57</v>
      </c>
      <c r="K202" s="1" t="s">
        <v>21</v>
      </c>
    </row>
    <row r="203" spans="1:11">
      <c r="A203" s="1" t="s">
        <v>13</v>
      </c>
      <c r="B203" s="2" t="s">
        <v>51</v>
      </c>
      <c r="C203" s="1" t="s">
        <v>52</v>
      </c>
      <c r="D203" s="1" t="s">
        <v>16</v>
      </c>
      <c r="E203" s="1" t="s">
        <v>194</v>
      </c>
      <c r="F203" t="s">
        <v>138</v>
      </c>
      <c r="G203" t="s">
        <v>19</v>
      </c>
      <c r="H203" t="s">
        <v>71</v>
      </c>
      <c r="I203">
        <v>2</v>
      </c>
      <c r="J203">
        <v>23</v>
      </c>
      <c r="K203" s="1" t="s">
        <v>21</v>
      </c>
    </row>
    <row r="204" spans="1:11">
      <c r="A204" s="1" t="s">
        <v>13</v>
      </c>
      <c r="B204" s="2" t="s">
        <v>55</v>
      </c>
      <c r="C204" s="1" t="s">
        <v>56</v>
      </c>
      <c r="D204" s="1" t="s">
        <v>16</v>
      </c>
      <c r="E204" s="1" t="s">
        <v>17</v>
      </c>
      <c r="F204" t="s">
        <v>138</v>
      </c>
      <c r="G204" t="s">
        <v>19</v>
      </c>
      <c r="H204" t="s">
        <v>20</v>
      </c>
      <c r="I204">
        <v>3</v>
      </c>
      <c r="J204">
        <v>57</v>
      </c>
      <c r="K204" s="1" t="s">
        <v>21</v>
      </c>
    </row>
    <row r="205" spans="1:11">
      <c r="A205" s="1" t="s">
        <v>25</v>
      </c>
      <c r="B205" s="2" t="s">
        <v>276</v>
      </c>
      <c r="C205" s="1" t="s">
        <v>277</v>
      </c>
      <c r="D205" s="1" t="s">
        <v>65</v>
      </c>
      <c r="E205" s="1" t="s">
        <v>278</v>
      </c>
      <c r="F205" t="s">
        <v>138</v>
      </c>
      <c r="G205" t="s">
        <v>19</v>
      </c>
      <c r="H205" t="s">
        <v>164</v>
      </c>
      <c r="I205">
        <v>4</v>
      </c>
      <c r="J205">
        <v>0</v>
      </c>
      <c r="K205" s="1" t="s">
        <v>21</v>
      </c>
    </row>
    <row r="206" spans="1:11">
      <c r="A206" s="1" t="s">
        <v>25</v>
      </c>
      <c r="B206" s="2" t="s">
        <v>276</v>
      </c>
      <c r="C206" s="1" t="s">
        <v>277</v>
      </c>
      <c r="D206" s="1" t="s">
        <v>65</v>
      </c>
      <c r="E206" s="1" t="s">
        <v>279</v>
      </c>
      <c r="F206" t="s">
        <v>138</v>
      </c>
      <c r="G206" t="s">
        <v>19</v>
      </c>
      <c r="H206" t="s">
        <v>158</v>
      </c>
      <c r="I206">
        <v>3</v>
      </c>
      <c r="J206">
        <v>0</v>
      </c>
      <c r="K206" s="1" t="s">
        <v>21</v>
      </c>
    </row>
    <row r="207" spans="1:11">
      <c r="A207" s="1" t="s">
        <v>25</v>
      </c>
      <c r="B207" s="2" t="s">
        <v>81</v>
      </c>
      <c r="C207" s="1" t="s">
        <v>82</v>
      </c>
      <c r="D207" s="1" t="s">
        <v>65</v>
      </c>
      <c r="E207" s="1" t="s">
        <v>17</v>
      </c>
      <c r="F207" t="s">
        <v>138</v>
      </c>
      <c r="G207" t="s">
        <v>19</v>
      </c>
      <c r="H207" t="s">
        <v>20</v>
      </c>
      <c r="I207">
        <v>3</v>
      </c>
      <c r="J207">
        <v>53</v>
      </c>
      <c r="K207" s="1" t="s">
        <v>21</v>
      </c>
    </row>
    <row r="208" spans="1:11">
      <c r="A208" s="1" t="s">
        <v>25</v>
      </c>
      <c r="B208" s="2" t="s">
        <v>68</v>
      </c>
      <c r="C208" s="1" t="s">
        <v>69</v>
      </c>
      <c r="D208" s="1" t="s">
        <v>65</v>
      </c>
      <c r="E208" s="1" t="s">
        <v>58</v>
      </c>
      <c r="F208" t="s">
        <v>138</v>
      </c>
      <c r="G208" t="s">
        <v>19</v>
      </c>
      <c r="H208" t="s">
        <v>59</v>
      </c>
      <c r="I208">
        <v>2</v>
      </c>
      <c r="J208">
        <v>46</v>
      </c>
      <c r="K208" s="1" t="s">
        <v>21</v>
      </c>
    </row>
    <row r="209" spans="1:11">
      <c r="A209" s="1" t="s">
        <v>25</v>
      </c>
      <c r="B209" s="2" t="s">
        <v>68</v>
      </c>
      <c r="C209" s="1" t="s">
        <v>69</v>
      </c>
      <c r="D209" s="1" t="s">
        <v>65</v>
      </c>
      <c r="E209" s="1" t="s">
        <v>278</v>
      </c>
      <c r="F209" t="s">
        <v>138</v>
      </c>
      <c r="G209" t="s">
        <v>19</v>
      </c>
      <c r="H209" t="s">
        <v>164</v>
      </c>
      <c r="I209">
        <v>4</v>
      </c>
      <c r="J209">
        <v>49</v>
      </c>
      <c r="K209" s="1" t="s">
        <v>21</v>
      </c>
    </row>
    <row r="210" spans="1:11">
      <c r="A210" s="1" t="s">
        <v>25</v>
      </c>
      <c r="B210" s="2" t="s">
        <v>72</v>
      </c>
      <c r="C210" s="1" t="s">
        <v>73</v>
      </c>
      <c r="D210" s="1" t="s">
        <v>65</v>
      </c>
      <c r="E210" s="1" t="s">
        <v>278</v>
      </c>
      <c r="F210" t="s">
        <v>138</v>
      </c>
      <c r="G210" t="s">
        <v>19</v>
      </c>
      <c r="H210" t="s">
        <v>164</v>
      </c>
      <c r="I210">
        <v>4</v>
      </c>
      <c r="J210">
        <v>47</v>
      </c>
      <c r="K210" s="1" t="s">
        <v>21</v>
      </c>
    </row>
    <row r="211" spans="1:11">
      <c r="A211" s="1" t="s">
        <v>30</v>
      </c>
      <c r="B211" s="2" t="s">
        <v>93</v>
      </c>
      <c r="C211" s="1" t="s">
        <v>94</v>
      </c>
      <c r="D211" s="1" t="s">
        <v>91</v>
      </c>
      <c r="E211" s="1" t="s">
        <v>17</v>
      </c>
      <c r="F211" t="s">
        <v>138</v>
      </c>
      <c r="G211" t="s">
        <v>19</v>
      </c>
      <c r="H211" t="s">
        <v>20</v>
      </c>
      <c r="I211">
        <v>3</v>
      </c>
      <c r="J211">
        <v>47</v>
      </c>
      <c r="K211" s="1" t="s">
        <v>21</v>
      </c>
    </row>
    <row r="212" spans="1:11">
      <c r="A212" s="1" t="s">
        <v>30</v>
      </c>
      <c r="B212" s="2" t="s">
        <v>93</v>
      </c>
      <c r="C212" s="1" t="s">
        <v>94</v>
      </c>
      <c r="D212" s="1" t="s">
        <v>91</v>
      </c>
      <c r="E212" s="1" t="s">
        <v>95</v>
      </c>
      <c r="F212" t="s">
        <v>138</v>
      </c>
      <c r="G212" t="s">
        <v>19</v>
      </c>
      <c r="H212" t="s">
        <v>96</v>
      </c>
      <c r="I212">
        <v>3</v>
      </c>
      <c r="J212">
        <v>56</v>
      </c>
      <c r="K212" s="1" t="s">
        <v>21</v>
      </c>
    </row>
    <row r="213" spans="1:11">
      <c r="A213" s="1" t="s">
        <v>30</v>
      </c>
      <c r="B213" s="2" t="s">
        <v>93</v>
      </c>
      <c r="C213" s="1" t="s">
        <v>94</v>
      </c>
      <c r="D213" s="1" t="s">
        <v>91</v>
      </c>
      <c r="E213" s="1" t="s">
        <v>280</v>
      </c>
      <c r="F213" t="s">
        <v>138</v>
      </c>
      <c r="G213" t="s">
        <v>19</v>
      </c>
      <c r="H213" t="s">
        <v>159</v>
      </c>
      <c r="I213">
        <v>3</v>
      </c>
      <c r="J213">
        <v>41</v>
      </c>
      <c r="K213" s="1" t="s">
        <v>21</v>
      </c>
    </row>
    <row r="214" spans="1:11">
      <c r="A214" s="1" t="s">
        <v>30</v>
      </c>
      <c r="B214" s="2" t="s">
        <v>93</v>
      </c>
      <c r="C214" s="1" t="s">
        <v>94</v>
      </c>
      <c r="D214" s="1" t="s">
        <v>91</v>
      </c>
      <c r="E214" s="1" t="s">
        <v>103</v>
      </c>
      <c r="F214" t="s">
        <v>138</v>
      </c>
      <c r="G214" t="s">
        <v>19</v>
      </c>
      <c r="H214" t="s">
        <v>104</v>
      </c>
      <c r="I214">
        <v>2</v>
      </c>
      <c r="J214">
        <v>36</v>
      </c>
      <c r="K214" s="1" t="s">
        <v>21</v>
      </c>
    </row>
    <row r="215" spans="1:11">
      <c r="A215" s="1" t="s">
        <v>30</v>
      </c>
      <c r="B215" s="2" t="s">
        <v>108</v>
      </c>
      <c r="C215" s="1" t="s">
        <v>109</v>
      </c>
      <c r="D215" s="1" t="s">
        <v>91</v>
      </c>
      <c r="E215" s="1" t="s">
        <v>17</v>
      </c>
      <c r="F215" t="s">
        <v>138</v>
      </c>
      <c r="G215" t="s">
        <v>19</v>
      </c>
      <c r="H215" t="s">
        <v>20</v>
      </c>
      <c r="I215">
        <v>3</v>
      </c>
      <c r="J215">
        <v>53</v>
      </c>
      <c r="K215" s="1" t="s">
        <v>21</v>
      </c>
    </row>
    <row r="216" spans="1:11">
      <c r="A216" s="1" t="s">
        <v>30</v>
      </c>
      <c r="B216" s="2" t="s">
        <v>108</v>
      </c>
      <c r="C216" s="1" t="s">
        <v>109</v>
      </c>
      <c r="D216" s="1" t="s">
        <v>91</v>
      </c>
      <c r="E216" s="1" t="s">
        <v>103</v>
      </c>
      <c r="F216" t="s">
        <v>138</v>
      </c>
      <c r="G216" t="s">
        <v>19</v>
      </c>
      <c r="H216" t="s">
        <v>104</v>
      </c>
      <c r="I216">
        <v>2</v>
      </c>
      <c r="J216">
        <v>37</v>
      </c>
      <c r="K216" s="1" t="s">
        <v>21</v>
      </c>
    </row>
    <row r="217" spans="1:11">
      <c r="A217" s="1" t="s">
        <v>33</v>
      </c>
      <c r="B217" s="2" t="s">
        <v>116</v>
      </c>
      <c r="C217" s="1" t="s">
        <v>117</v>
      </c>
      <c r="D217" s="1" t="s">
        <v>118</v>
      </c>
      <c r="E217" s="1" t="s">
        <v>41</v>
      </c>
      <c r="F217" t="s">
        <v>138</v>
      </c>
      <c r="G217" t="s">
        <v>19</v>
      </c>
      <c r="H217" t="s">
        <v>42</v>
      </c>
      <c r="I217">
        <v>2</v>
      </c>
      <c r="J217">
        <v>32</v>
      </c>
      <c r="K217" s="1" t="s">
        <v>21</v>
      </c>
    </row>
    <row r="218" spans="1:11">
      <c r="A218" s="1" t="s">
        <v>33</v>
      </c>
      <c r="B218" s="2" t="s">
        <v>116</v>
      </c>
      <c r="C218" s="1" t="s">
        <v>117</v>
      </c>
      <c r="D218" s="1" t="s">
        <v>118</v>
      </c>
      <c r="E218" s="1" t="s">
        <v>120</v>
      </c>
      <c r="F218" t="s">
        <v>138</v>
      </c>
      <c r="G218" t="s">
        <v>19</v>
      </c>
      <c r="H218" t="s">
        <v>121</v>
      </c>
      <c r="I218">
        <v>3</v>
      </c>
      <c r="J218">
        <v>58</v>
      </c>
      <c r="K218" s="1" t="s">
        <v>21</v>
      </c>
    </row>
    <row r="219" spans="1:11">
      <c r="A219" s="1" t="s">
        <v>33</v>
      </c>
      <c r="B219" s="2" t="s">
        <v>281</v>
      </c>
      <c r="C219" s="1" t="s">
        <v>282</v>
      </c>
      <c r="D219" s="1" t="s">
        <v>118</v>
      </c>
      <c r="E219" s="1" t="s">
        <v>283</v>
      </c>
      <c r="F219" t="s">
        <v>138</v>
      </c>
      <c r="G219" t="s">
        <v>19</v>
      </c>
      <c r="H219" t="s">
        <v>162</v>
      </c>
      <c r="I219">
        <v>2</v>
      </c>
      <c r="J219">
        <v>40</v>
      </c>
      <c r="K219" s="1" t="s">
        <v>21</v>
      </c>
    </row>
    <row r="220" spans="1:11">
      <c r="A220" s="1" t="s">
        <v>33</v>
      </c>
      <c r="B220" s="2" t="s">
        <v>123</v>
      </c>
      <c r="C220" s="1" t="s">
        <v>124</v>
      </c>
      <c r="D220" s="1" t="s">
        <v>118</v>
      </c>
      <c r="E220" s="1" t="s">
        <v>41</v>
      </c>
      <c r="F220" t="s">
        <v>138</v>
      </c>
      <c r="G220" t="s">
        <v>19</v>
      </c>
      <c r="H220" t="s">
        <v>42</v>
      </c>
      <c r="I220">
        <v>2</v>
      </c>
      <c r="J220">
        <v>50</v>
      </c>
      <c r="K220" s="1" t="s">
        <v>21</v>
      </c>
    </row>
    <row r="221" spans="1:11">
      <c r="A221" s="1" t="s">
        <v>33</v>
      </c>
      <c r="B221" s="2" t="s">
        <v>123</v>
      </c>
      <c r="C221" s="1" t="s">
        <v>124</v>
      </c>
      <c r="D221" s="1" t="s">
        <v>118</v>
      </c>
      <c r="E221" s="1" t="s">
        <v>283</v>
      </c>
      <c r="F221" t="s">
        <v>138</v>
      </c>
      <c r="G221" t="s">
        <v>19</v>
      </c>
      <c r="H221" t="s">
        <v>162</v>
      </c>
      <c r="I221">
        <v>2</v>
      </c>
      <c r="J221">
        <v>40</v>
      </c>
      <c r="K221" s="1" t="s">
        <v>21</v>
      </c>
    </row>
    <row r="222" spans="1:11">
      <c r="A222" s="1" t="s">
        <v>33</v>
      </c>
      <c r="B222" s="2" t="s">
        <v>123</v>
      </c>
      <c r="C222" s="1" t="s">
        <v>124</v>
      </c>
      <c r="D222" s="1" t="s">
        <v>118</v>
      </c>
      <c r="E222" s="1" t="s">
        <v>284</v>
      </c>
      <c r="F222" t="s">
        <v>138</v>
      </c>
      <c r="G222" t="s">
        <v>19</v>
      </c>
      <c r="H222" t="s">
        <v>167</v>
      </c>
      <c r="I222">
        <v>2</v>
      </c>
      <c r="J222">
        <v>46</v>
      </c>
      <c r="K222" s="1" t="s">
        <v>21</v>
      </c>
    </row>
    <row r="223" spans="1:11">
      <c r="A223" s="1" t="s">
        <v>33</v>
      </c>
      <c r="B223" s="2" t="s">
        <v>123</v>
      </c>
      <c r="C223" s="1" t="s">
        <v>124</v>
      </c>
      <c r="D223" s="1" t="s">
        <v>118</v>
      </c>
      <c r="E223" s="1" t="s">
        <v>120</v>
      </c>
      <c r="F223" t="s">
        <v>138</v>
      </c>
      <c r="G223" t="s">
        <v>19</v>
      </c>
      <c r="H223" t="s">
        <v>121</v>
      </c>
      <c r="I223">
        <v>3</v>
      </c>
      <c r="J223">
        <v>34</v>
      </c>
      <c r="K223" s="1" t="s">
        <v>21</v>
      </c>
    </row>
    <row r="224" spans="1:11">
      <c r="A224" s="1" t="s">
        <v>33</v>
      </c>
      <c r="B224" s="2" t="s">
        <v>126</v>
      </c>
      <c r="C224" s="1" t="s">
        <v>127</v>
      </c>
      <c r="D224" s="1" t="s">
        <v>118</v>
      </c>
      <c r="E224" s="1" t="s">
        <v>17</v>
      </c>
      <c r="F224" t="s">
        <v>138</v>
      </c>
      <c r="G224" t="s">
        <v>19</v>
      </c>
      <c r="H224" t="s">
        <v>20</v>
      </c>
      <c r="I224">
        <v>3</v>
      </c>
      <c r="J224">
        <v>55</v>
      </c>
      <c r="K224" s="1" t="s">
        <v>21</v>
      </c>
    </row>
    <row r="225" spans="1:11">
      <c r="A225" s="1" t="s">
        <v>33</v>
      </c>
      <c r="B225" s="2" t="s">
        <v>126</v>
      </c>
      <c r="C225" s="1" t="s">
        <v>127</v>
      </c>
      <c r="D225" s="1" t="s">
        <v>118</v>
      </c>
      <c r="E225" s="1" t="s">
        <v>285</v>
      </c>
      <c r="F225" t="s">
        <v>138</v>
      </c>
      <c r="G225" t="s">
        <v>19</v>
      </c>
      <c r="H225" t="s">
        <v>150</v>
      </c>
      <c r="I225">
        <v>2</v>
      </c>
      <c r="J225">
        <v>0</v>
      </c>
      <c r="K225" s="1" t="s">
        <v>21</v>
      </c>
    </row>
    <row r="226" spans="1:11">
      <c r="A226" s="1" t="s">
        <v>33</v>
      </c>
      <c r="B226" s="2" t="s">
        <v>126</v>
      </c>
      <c r="C226" s="1" t="s">
        <v>127</v>
      </c>
      <c r="D226" s="1" t="s">
        <v>118</v>
      </c>
      <c r="E226" s="1" t="s">
        <v>283</v>
      </c>
      <c r="F226" t="s">
        <v>138</v>
      </c>
      <c r="G226" t="s">
        <v>19</v>
      </c>
      <c r="H226" t="s">
        <v>162</v>
      </c>
      <c r="I226">
        <v>2</v>
      </c>
      <c r="J226">
        <v>0</v>
      </c>
      <c r="K226" s="1" t="s">
        <v>21</v>
      </c>
    </row>
    <row r="227" spans="1:11">
      <c r="A227" s="1" t="s">
        <v>33</v>
      </c>
      <c r="B227" s="2" t="s">
        <v>128</v>
      </c>
      <c r="C227" s="1" t="s">
        <v>129</v>
      </c>
      <c r="D227" s="1" t="s">
        <v>118</v>
      </c>
      <c r="E227" s="1" t="s">
        <v>17</v>
      </c>
      <c r="F227" t="s">
        <v>138</v>
      </c>
      <c r="G227" t="s">
        <v>19</v>
      </c>
      <c r="H227" t="s">
        <v>20</v>
      </c>
      <c r="I227">
        <v>3</v>
      </c>
      <c r="J227">
        <v>0</v>
      </c>
      <c r="K227" s="1" t="s">
        <v>21</v>
      </c>
    </row>
    <row r="228" spans="1:11">
      <c r="A228" s="1" t="s">
        <v>33</v>
      </c>
      <c r="B228" s="2" t="s">
        <v>286</v>
      </c>
      <c r="C228" s="1" t="s">
        <v>287</v>
      </c>
      <c r="D228" s="1" t="s">
        <v>118</v>
      </c>
      <c r="E228" s="1" t="s">
        <v>120</v>
      </c>
      <c r="F228" t="s">
        <v>138</v>
      </c>
      <c r="G228" t="s">
        <v>19</v>
      </c>
      <c r="H228" t="s">
        <v>121</v>
      </c>
      <c r="I228">
        <v>3</v>
      </c>
      <c r="J228">
        <v>45</v>
      </c>
      <c r="K228" s="1" t="s">
        <v>21</v>
      </c>
    </row>
    <row r="229" spans="1:11">
      <c r="A229" s="1" t="s">
        <v>33</v>
      </c>
      <c r="B229" s="2" t="s">
        <v>131</v>
      </c>
      <c r="C229" s="1" t="s">
        <v>132</v>
      </c>
      <c r="D229" s="1" t="s">
        <v>118</v>
      </c>
      <c r="E229" s="1" t="s">
        <v>41</v>
      </c>
      <c r="F229" t="s">
        <v>138</v>
      </c>
      <c r="G229" t="s">
        <v>19</v>
      </c>
      <c r="H229" t="s">
        <v>42</v>
      </c>
      <c r="I229">
        <v>2</v>
      </c>
      <c r="J229">
        <v>32</v>
      </c>
      <c r="K229" s="1" t="s">
        <v>21</v>
      </c>
    </row>
    <row r="230" spans="1:11">
      <c r="A230" s="1" t="s">
        <v>33</v>
      </c>
      <c r="B230" s="2" t="s">
        <v>131</v>
      </c>
      <c r="C230" s="1" t="s">
        <v>132</v>
      </c>
      <c r="D230" s="1" t="s">
        <v>118</v>
      </c>
      <c r="E230" s="1" t="s">
        <v>61</v>
      </c>
      <c r="F230" t="s">
        <v>138</v>
      </c>
      <c r="G230" t="s">
        <v>19</v>
      </c>
      <c r="H230" t="s">
        <v>47</v>
      </c>
      <c r="I230">
        <v>2</v>
      </c>
      <c r="J230">
        <v>48</v>
      </c>
      <c r="K230" s="1" t="s">
        <v>21</v>
      </c>
    </row>
    <row r="231" spans="1:11">
      <c r="A231" s="1" t="s">
        <v>33</v>
      </c>
      <c r="B231" s="2" t="s">
        <v>139</v>
      </c>
      <c r="C231" s="1" t="s">
        <v>140</v>
      </c>
      <c r="D231" s="1" t="s">
        <v>118</v>
      </c>
      <c r="E231" s="1" t="s">
        <v>120</v>
      </c>
      <c r="F231" t="s">
        <v>138</v>
      </c>
      <c r="G231" t="s">
        <v>19</v>
      </c>
      <c r="H231" t="s">
        <v>121</v>
      </c>
      <c r="I231">
        <v>3</v>
      </c>
      <c r="J231">
        <v>54</v>
      </c>
      <c r="K231" s="1" t="s">
        <v>21</v>
      </c>
    </row>
    <row r="232" spans="1:11">
      <c r="A232" s="1" t="s">
        <v>33</v>
      </c>
      <c r="B232" s="2" t="s">
        <v>142</v>
      </c>
      <c r="C232" s="1" t="s">
        <v>143</v>
      </c>
      <c r="D232" s="1" t="s">
        <v>118</v>
      </c>
      <c r="E232" s="1" t="s">
        <v>58</v>
      </c>
      <c r="F232" t="s">
        <v>138</v>
      </c>
      <c r="G232" t="s">
        <v>19</v>
      </c>
      <c r="H232" t="s">
        <v>59</v>
      </c>
      <c r="I232">
        <v>2</v>
      </c>
      <c r="J232">
        <v>58</v>
      </c>
      <c r="K232" s="1" t="s">
        <v>21</v>
      </c>
    </row>
    <row r="233" spans="1:11">
      <c r="A233" s="1" t="s">
        <v>33</v>
      </c>
      <c r="B233" s="2" t="s">
        <v>144</v>
      </c>
      <c r="C233" s="1" t="s">
        <v>145</v>
      </c>
      <c r="D233" s="1" t="s">
        <v>118</v>
      </c>
      <c r="E233" s="1" t="s">
        <v>61</v>
      </c>
      <c r="F233" t="s">
        <v>138</v>
      </c>
      <c r="G233" t="s">
        <v>19</v>
      </c>
      <c r="H233" t="s">
        <v>47</v>
      </c>
      <c r="I233">
        <v>2</v>
      </c>
      <c r="J233">
        <v>48</v>
      </c>
      <c r="K233" s="1" t="s">
        <v>21</v>
      </c>
    </row>
    <row r="234" spans="1:11">
      <c r="A234" s="1" t="s">
        <v>33</v>
      </c>
      <c r="B234" s="2" t="s">
        <v>144</v>
      </c>
      <c r="C234" s="1" t="s">
        <v>145</v>
      </c>
      <c r="D234" s="1" t="s">
        <v>118</v>
      </c>
      <c r="E234" s="1" t="s">
        <v>146</v>
      </c>
      <c r="F234" t="s">
        <v>138</v>
      </c>
      <c r="G234" t="s">
        <v>115</v>
      </c>
      <c r="H234" t="s">
        <v>135</v>
      </c>
      <c r="I234">
        <v>1</v>
      </c>
      <c r="J234">
        <v>30</v>
      </c>
      <c r="K234" s="1" t="s">
        <v>21</v>
      </c>
    </row>
    <row r="235" spans="1:11">
      <c r="A235" s="1" t="s">
        <v>33</v>
      </c>
      <c r="B235" s="2" t="s">
        <v>288</v>
      </c>
      <c r="C235" s="1" t="s">
        <v>289</v>
      </c>
      <c r="D235" s="1" t="s">
        <v>118</v>
      </c>
      <c r="E235" s="1" t="s">
        <v>58</v>
      </c>
      <c r="F235" t="s">
        <v>138</v>
      </c>
      <c r="G235" t="s">
        <v>19</v>
      </c>
      <c r="H235" t="s">
        <v>59</v>
      </c>
      <c r="I235">
        <v>2</v>
      </c>
      <c r="J235">
        <v>26</v>
      </c>
      <c r="K235" s="1" t="s">
        <v>21</v>
      </c>
    </row>
    <row r="236" spans="1:11">
      <c r="A236" s="1" t="s">
        <v>33</v>
      </c>
      <c r="B236" s="2" t="s">
        <v>288</v>
      </c>
      <c r="C236" s="1" t="s">
        <v>289</v>
      </c>
      <c r="D236" s="1" t="s">
        <v>118</v>
      </c>
      <c r="E236" s="1" t="s">
        <v>283</v>
      </c>
      <c r="F236" t="s">
        <v>138</v>
      </c>
      <c r="G236" t="s">
        <v>19</v>
      </c>
      <c r="H236" t="s">
        <v>162</v>
      </c>
      <c r="I236">
        <v>2</v>
      </c>
      <c r="J236">
        <v>30</v>
      </c>
      <c r="K236" s="1" t="s">
        <v>21</v>
      </c>
    </row>
    <row r="237" spans="1:11">
      <c r="A237" s="1" t="s">
        <v>33</v>
      </c>
      <c r="B237" s="2" t="s">
        <v>288</v>
      </c>
      <c r="C237" s="1" t="s">
        <v>289</v>
      </c>
      <c r="D237" s="1" t="s">
        <v>118</v>
      </c>
      <c r="E237" s="1" t="s">
        <v>284</v>
      </c>
      <c r="F237" t="s">
        <v>138</v>
      </c>
      <c r="G237" t="s">
        <v>19</v>
      </c>
      <c r="H237" t="s">
        <v>167</v>
      </c>
      <c r="I237">
        <v>2</v>
      </c>
      <c r="J237">
        <v>30</v>
      </c>
      <c r="K237" s="1" t="s">
        <v>21</v>
      </c>
    </row>
    <row r="238" spans="1:11">
      <c r="A238" s="1" t="s">
        <v>33</v>
      </c>
      <c r="B238" s="2" t="s">
        <v>288</v>
      </c>
      <c r="C238" s="1" t="s">
        <v>289</v>
      </c>
      <c r="D238" s="1" t="s">
        <v>118</v>
      </c>
      <c r="E238" s="1" t="s">
        <v>290</v>
      </c>
      <c r="F238" t="s">
        <v>138</v>
      </c>
      <c r="G238" t="s">
        <v>115</v>
      </c>
      <c r="H238" t="s">
        <v>170</v>
      </c>
      <c r="I238">
        <v>2</v>
      </c>
      <c r="J238">
        <v>27</v>
      </c>
      <c r="K238" s="1" t="s">
        <v>21</v>
      </c>
    </row>
    <row r="239" spans="1:11">
      <c r="A239" s="1" t="s">
        <v>33</v>
      </c>
      <c r="B239" s="2" t="s">
        <v>288</v>
      </c>
      <c r="C239" s="1" t="s">
        <v>289</v>
      </c>
      <c r="D239" s="1" t="s">
        <v>118</v>
      </c>
      <c r="E239" s="1" t="s">
        <v>120</v>
      </c>
      <c r="F239" t="s">
        <v>138</v>
      </c>
      <c r="G239" t="s">
        <v>19</v>
      </c>
      <c r="H239" t="s">
        <v>121</v>
      </c>
      <c r="I239">
        <v>3</v>
      </c>
      <c r="J239">
        <v>19</v>
      </c>
      <c r="K239" s="1" t="s">
        <v>21</v>
      </c>
    </row>
    <row r="240" spans="1:11">
      <c r="A240" s="1" t="s">
        <v>33</v>
      </c>
      <c r="B240" s="2" t="s">
        <v>148</v>
      </c>
      <c r="C240" s="1" t="s">
        <v>149</v>
      </c>
      <c r="D240" s="1" t="s">
        <v>118</v>
      </c>
      <c r="E240" s="1" t="s">
        <v>146</v>
      </c>
      <c r="F240" t="s">
        <v>138</v>
      </c>
      <c r="G240" t="s">
        <v>115</v>
      </c>
      <c r="H240" t="s">
        <v>135</v>
      </c>
      <c r="I240">
        <v>1</v>
      </c>
      <c r="J240">
        <v>40</v>
      </c>
      <c r="K240" s="1" t="s">
        <v>21</v>
      </c>
    </row>
    <row r="241" spans="1:11">
      <c r="A241" s="1" t="s">
        <v>33</v>
      </c>
      <c r="B241" s="2" t="s">
        <v>148</v>
      </c>
      <c r="C241" s="1" t="s">
        <v>149</v>
      </c>
      <c r="D241" s="1" t="s">
        <v>118</v>
      </c>
      <c r="E241" s="1" t="s">
        <v>120</v>
      </c>
      <c r="F241" t="s">
        <v>138</v>
      </c>
      <c r="G241" t="s">
        <v>19</v>
      </c>
      <c r="H241" t="s">
        <v>121</v>
      </c>
      <c r="I241">
        <v>3</v>
      </c>
      <c r="J241">
        <v>48</v>
      </c>
      <c r="K241" s="1" t="s">
        <v>21</v>
      </c>
    </row>
    <row r="242" spans="1:11">
      <c r="A242" s="1" t="s">
        <v>33</v>
      </c>
      <c r="B242" s="2" t="s">
        <v>152</v>
      </c>
      <c r="C242" s="1" t="s">
        <v>153</v>
      </c>
      <c r="D242" s="1" t="s">
        <v>118</v>
      </c>
      <c r="E242" s="1" t="s">
        <v>120</v>
      </c>
      <c r="F242" t="s">
        <v>138</v>
      </c>
      <c r="G242" t="s">
        <v>19</v>
      </c>
      <c r="H242" t="s">
        <v>121</v>
      </c>
      <c r="I242">
        <v>3</v>
      </c>
      <c r="J242">
        <v>47</v>
      </c>
      <c r="K242" s="1" t="s">
        <v>21</v>
      </c>
    </row>
    <row r="243" spans="1:11">
      <c r="A243" s="1" t="s">
        <v>33</v>
      </c>
      <c r="B243" s="2" t="s">
        <v>154</v>
      </c>
      <c r="C243" s="1" t="s">
        <v>155</v>
      </c>
      <c r="D243" s="1" t="s">
        <v>118</v>
      </c>
      <c r="E243" s="1" t="s">
        <v>58</v>
      </c>
      <c r="F243" t="s">
        <v>138</v>
      </c>
      <c r="G243" t="s">
        <v>19</v>
      </c>
      <c r="H243" t="s">
        <v>59</v>
      </c>
      <c r="I243">
        <v>2</v>
      </c>
      <c r="J243">
        <v>53</v>
      </c>
      <c r="K243" s="1" t="s">
        <v>21</v>
      </c>
    </row>
    <row r="244" spans="1:11">
      <c r="A244" s="1" t="s">
        <v>33</v>
      </c>
      <c r="B244" s="2" t="s">
        <v>154</v>
      </c>
      <c r="C244" s="1" t="s">
        <v>155</v>
      </c>
      <c r="D244" s="1" t="s">
        <v>118</v>
      </c>
      <c r="E244" s="1" t="s">
        <v>41</v>
      </c>
      <c r="F244" t="s">
        <v>138</v>
      </c>
      <c r="G244" t="s">
        <v>19</v>
      </c>
      <c r="H244" t="s">
        <v>42</v>
      </c>
      <c r="I244">
        <v>2</v>
      </c>
      <c r="J244">
        <v>46</v>
      </c>
      <c r="K244" s="1" t="s">
        <v>21</v>
      </c>
    </row>
    <row r="245" spans="1:11">
      <c r="A245" s="1" t="s">
        <v>33</v>
      </c>
      <c r="B245" s="2" t="s">
        <v>154</v>
      </c>
      <c r="C245" s="1" t="s">
        <v>155</v>
      </c>
      <c r="D245" s="1" t="s">
        <v>118</v>
      </c>
      <c r="E245" s="1" t="s">
        <v>120</v>
      </c>
      <c r="F245" t="s">
        <v>138</v>
      </c>
      <c r="G245" t="s">
        <v>19</v>
      </c>
      <c r="H245" t="s">
        <v>121</v>
      </c>
      <c r="I245">
        <v>3</v>
      </c>
      <c r="J245">
        <v>32</v>
      </c>
      <c r="K245" s="1" t="s">
        <v>21</v>
      </c>
    </row>
    <row r="246" spans="1:11">
      <c r="A246" s="1" t="s">
        <v>33</v>
      </c>
      <c r="B246" s="2" t="s">
        <v>172</v>
      </c>
      <c r="C246" s="1" t="s">
        <v>173</v>
      </c>
      <c r="D246" s="1" t="s">
        <v>118</v>
      </c>
      <c r="E246" s="1" t="s">
        <v>120</v>
      </c>
      <c r="F246" t="s">
        <v>138</v>
      </c>
      <c r="G246" t="s">
        <v>19</v>
      </c>
      <c r="H246" t="s">
        <v>121</v>
      </c>
      <c r="I246">
        <v>3</v>
      </c>
      <c r="J246">
        <v>40</v>
      </c>
      <c r="K246" s="1" t="s">
        <v>21</v>
      </c>
    </row>
    <row r="247" spans="1:11">
      <c r="A247" s="1" t="s">
        <v>33</v>
      </c>
      <c r="B247" s="2" t="s">
        <v>156</v>
      </c>
      <c r="C247" s="1" t="s">
        <v>157</v>
      </c>
      <c r="D247" s="1" t="s">
        <v>118</v>
      </c>
      <c r="E247" s="1" t="s">
        <v>41</v>
      </c>
      <c r="F247" t="s">
        <v>138</v>
      </c>
      <c r="G247" t="s">
        <v>19</v>
      </c>
      <c r="H247" t="s">
        <v>42</v>
      </c>
      <c r="I247">
        <v>2</v>
      </c>
      <c r="J247">
        <v>30</v>
      </c>
      <c r="K247" s="1" t="s">
        <v>21</v>
      </c>
    </row>
    <row r="248" spans="1:11">
      <c r="A248" s="1" t="s">
        <v>33</v>
      </c>
      <c r="B248" s="2" t="s">
        <v>165</v>
      </c>
      <c r="C248" s="1" t="s">
        <v>166</v>
      </c>
      <c r="D248" s="1" t="s">
        <v>118</v>
      </c>
      <c r="E248" s="1" t="s">
        <v>17</v>
      </c>
      <c r="F248" t="s">
        <v>138</v>
      </c>
      <c r="G248" t="s">
        <v>19</v>
      </c>
      <c r="H248" t="s">
        <v>20</v>
      </c>
      <c r="I248">
        <v>3</v>
      </c>
      <c r="J248">
        <v>44</v>
      </c>
      <c r="K248" s="1" t="s">
        <v>21</v>
      </c>
    </row>
    <row r="249" spans="1:11">
      <c r="A249" s="1" t="s">
        <v>33</v>
      </c>
      <c r="B249" s="2" t="s">
        <v>165</v>
      </c>
      <c r="C249" s="1" t="s">
        <v>166</v>
      </c>
      <c r="D249" s="1" t="s">
        <v>118</v>
      </c>
      <c r="E249" s="1" t="s">
        <v>58</v>
      </c>
      <c r="F249" t="s">
        <v>138</v>
      </c>
      <c r="G249" t="s">
        <v>19</v>
      </c>
      <c r="H249" t="s">
        <v>59</v>
      </c>
      <c r="I249">
        <v>2</v>
      </c>
      <c r="J249">
        <v>35</v>
      </c>
      <c r="K249" s="1" t="s">
        <v>21</v>
      </c>
    </row>
    <row r="250" spans="1:11">
      <c r="A250" s="1" t="s">
        <v>33</v>
      </c>
      <c r="B250" s="2" t="s">
        <v>165</v>
      </c>
      <c r="C250" s="1" t="s">
        <v>166</v>
      </c>
      <c r="D250" s="1" t="s">
        <v>118</v>
      </c>
      <c r="E250" s="1" t="s">
        <v>41</v>
      </c>
      <c r="F250" t="s">
        <v>138</v>
      </c>
      <c r="G250" t="s">
        <v>19</v>
      </c>
      <c r="H250" t="s">
        <v>42</v>
      </c>
      <c r="I250">
        <v>2</v>
      </c>
      <c r="J250">
        <v>26</v>
      </c>
      <c r="K250" s="1" t="s">
        <v>21</v>
      </c>
    </row>
    <row r="251" spans="1:11">
      <c r="A251" s="1" t="s">
        <v>33</v>
      </c>
      <c r="B251" s="2" t="s">
        <v>165</v>
      </c>
      <c r="C251" s="1" t="s">
        <v>166</v>
      </c>
      <c r="D251" s="1" t="s">
        <v>118</v>
      </c>
      <c r="E251" s="1" t="s">
        <v>284</v>
      </c>
      <c r="F251" t="s">
        <v>138</v>
      </c>
      <c r="G251" t="s">
        <v>19</v>
      </c>
      <c r="H251" t="s">
        <v>167</v>
      </c>
      <c r="I251">
        <v>2</v>
      </c>
      <c r="J251">
        <v>40</v>
      </c>
      <c r="K251" s="1" t="s">
        <v>21</v>
      </c>
    </row>
    <row r="252" spans="1:11">
      <c r="A252" s="1" t="s">
        <v>33</v>
      </c>
      <c r="B252" s="2" t="s">
        <v>165</v>
      </c>
      <c r="C252" s="1" t="s">
        <v>166</v>
      </c>
      <c r="D252" s="1" t="s">
        <v>118</v>
      </c>
      <c r="E252" s="1" t="s">
        <v>61</v>
      </c>
      <c r="F252" t="s">
        <v>138</v>
      </c>
      <c r="G252" t="s">
        <v>19</v>
      </c>
      <c r="H252" t="s">
        <v>47</v>
      </c>
      <c r="I252">
        <v>2</v>
      </c>
      <c r="J252">
        <v>54</v>
      </c>
      <c r="K252" s="1" t="s">
        <v>21</v>
      </c>
    </row>
    <row r="253" spans="1:11">
      <c r="A253" s="1" t="s">
        <v>33</v>
      </c>
      <c r="B253" s="2" t="s">
        <v>165</v>
      </c>
      <c r="C253" s="1" t="s">
        <v>166</v>
      </c>
      <c r="D253" s="1" t="s">
        <v>118</v>
      </c>
      <c r="E253" s="1" t="s">
        <v>120</v>
      </c>
      <c r="F253" t="s">
        <v>138</v>
      </c>
      <c r="G253" t="s">
        <v>19</v>
      </c>
      <c r="H253" t="s">
        <v>121</v>
      </c>
      <c r="I253">
        <v>3</v>
      </c>
      <c r="J253">
        <v>20</v>
      </c>
      <c r="K253" s="1" t="s">
        <v>21</v>
      </c>
    </row>
    <row r="254" spans="1:11">
      <c r="A254" s="1" t="s">
        <v>33</v>
      </c>
      <c r="B254" s="2" t="s">
        <v>160</v>
      </c>
      <c r="C254" s="1" t="s">
        <v>161</v>
      </c>
      <c r="D254" s="1" t="s">
        <v>118</v>
      </c>
      <c r="E254" s="1" t="s">
        <v>41</v>
      </c>
      <c r="F254" t="s">
        <v>138</v>
      </c>
      <c r="G254" t="s">
        <v>19</v>
      </c>
      <c r="H254" t="s">
        <v>42</v>
      </c>
      <c r="I254">
        <v>2</v>
      </c>
      <c r="J254">
        <v>21</v>
      </c>
      <c r="K254" s="1" t="s">
        <v>21</v>
      </c>
    </row>
    <row r="255" spans="1:11">
      <c r="A255" s="1" t="s">
        <v>33</v>
      </c>
      <c r="B255" s="2" t="s">
        <v>160</v>
      </c>
      <c r="C255" s="1" t="s">
        <v>161</v>
      </c>
      <c r="D255" s="1" t="s">
        <v>118</v>
      </c>
      <c r="E255" s="1" t="s">
        <v>283</v>
      </c>
      <c r="F255" t="s">
        <v>138</v>
      </c>
      <c r="G255" t="s">
        <v>19</v>
      </c>
      <c r="H255" t="s">
        <v>162</v>
      </c>
      <c r="I255">
        <v>2</v>
      </c>
      <c r="J255">
        <v>44</v>
      </c>
      <c r="K255" s="1" t="s">
        <v>21</v>
      </c>
    </row>
    <row r="256" spans="1:11">
      <c r="A256" s="1" t="s">
        <v>33</v>
      </c>
      <c r="B256" s="2" t="s">
        <v>160</v>
      </c>
      <c r="C256" s="1" t="s">
        <v>161</v>
      </c>
      <c r="D256" s="1" t="s">
        <v>118</v>
      </c>
      <c r="E256" s="1" t="s">
        <v>120</v>
      </c>
      <c r="F256" t="s">
        <v>138</v>
      </c>
      <c r="G256" t="s">
        <v>19</v>
      </c>
      <c r="H256" t="s">
        <v>121</v>
      </c>
      <c r="I256">
        <v>3</v>
      </c>
      <c r="J256">
        <v>22</v>
      </c>
      <c r="K256" s="1" t="s">
        <v>21</v>
      </c>
    </row>
    <row r="257" spans="1:11">
      <c r="A257" s="1" t="s">
        <v>33</v>
      </c>
      <c r="B257" s="2" t="s">
        <v>177</v>
      </c>
      <c r="C257" s="1" t="s">
        <v>178</v>
      </c>
      <c r="D257" s="1" t="s">
        <v>118</v>
      </c>
      <c r="E257" s="1" t="s">
        <v>58</v>
      </c>
      <c r="F257" t="s">
        <v>138</v>
      </c>
      <c r="G257" t="s">
        <v>19</v>
      </c>
      <c r="H257" t="s">
        <v>59</v>
      </c>
      <c r="I257">
        <v>2</v>
      </c>
      <c r="J257">
        <v>42</v>
      </c>
      <c r="K257" s="1" t="s">
        <v>21</v>
      </c>
    </row>
    <row r="258" spans="1:11">
      <c r="A258" s="1" t="s">
        <v>33</v>
      </c>
      <c r="B258" s="2" t="s">
        <v>177</v>
      </c>
      <c r="C258" s="1" t="s">
        <v>178</v>
      </c>
      <c r="D258" s="1" t="s">
        <v>118</v>
      </c>
      <c r="E258" s="1" t="s">
        <v>283</v>
      </c>
      <c r="F258" t="s">
        <v>138</v>
      </c>
      <c r="G258" t="s">
        <v>19</v>
      </c>
      <c r="H258" t="s">
        <v>162</v>
      </c>
      <c r="I258">
        <v>2</v>
      </c>
      <c r="J258">
        <v>40</v>
      </c>
      <c r="K258" s="1" t="s">
        <v>21</v>
      </c>
    </row>
    <row r="259" spans="1:11">
      <c r="A259" s="1" t="s">
        <v>33</v>
      </c>
      <c r="B259" s="2" t="s">
        <v>177</v>
      </c>
      <c r="C259" s="1" t="s">
        <v>178</v>
      </c>
      <c r="D259" s="1" t="s">
        <v>118</v>
      </c>
      <c r="E259" s="1" t="s">
        <v>61</v>
      </c>
      <c r="F259" t="s">
        <v>138</v>
      </c>
      <c r="G259" t="s">
        <v>19</v>
      </c>
      <c r="H259" t="s">
        <v>47</v>
      </c>
      <c r="I259">
        <v>2</v>
      </c>
      <c r="J259">
        <v>0</v>
      </c>
      <c r="K259" s="1" t="s">
        <v>21</v>
      </c>
    </row>
    <row r="260" spans="1:11">
      <c r="A260" s="1" t="s">
        <v>32</v>
      </c>
      <c r="B260" s="2" t="s">
        <v>291</v>
      </c>
      <c r="C260" s="1" t="s">
        <v>292</v>
      </c>
      <c r="D260" s="1" t="s">
        <v>182</v>
      </c>
      <c r="E260" s="1" t="s">
        <v>58</v>
      </c>
      <c r="F260" t="s">
        <v>138</v>
      </c>
      <c r="G260" t="s">
        <v>19</v>
      </c>
      <c r="H260" t="s">
        <v>59</v>
      </c>
      <c r="I260">
        <v>2</v>
      </c>
      <c r="J260">
        <v>55</v>
      </c>
      <c r="K260" s="1" t="s">
        <v>21</v>
      </c>
    </row>
    <row r="261" spans="1:11">
      <c r="A261" s="1" t="s">
        <v>32</v>
      </c>
      <c r="B261" s="2" t="s">
        <v>291</v>
      </c>
      <c r="C261" s="1" t="s">
        <v>292</v>
      </c>
      <c r="D261" s="1" t="s">
        <v>182</v>
      </c>
      <c r="E261" s="1" t="s">
        <v>41</v>
      </c>
      <c r="F261" t="s">
        <v>138</v>
      </c>
      <c r="G261" t="s">
        <v>19</v>
      </c>
      <c r="H261" t="s">
        <v>42</v>
      </c>
      <c r="I261">
        <v>2</v>
      </c>
      <c r="J261">
        <v>58</v>
      </c>
      <c r="K261" s="1" t="s">
        <v>21</v>
      </c>
    </row>
    <row r="262" spans="1:11">
      <c r="A262" s="1" t="s">
        <v>32</v>
      </c>
      <c r="B262" s="2" t="s">
        <v>293</v>
      </c>
      <c r="C262" s="1" t="s">
        <v>294</v>
      </c>
      <c r="D262" s="1" t="s">
        <v>182</v>
      </c>
      <c r="E262" s="1" t="s">
        <v>58</v>
      </c>
      <c r="F262" t="s">
        <v>138</v>
      </c>
      <c r="G262" t="s">
        <v>19</v>
      </c>
      <c r="H262" t="s">
        <v>59</v>
      </c>
      <c r="I262">
        <v>2</v>
      </c>
      <c r="J262">
        <v>58</v>
      </c>
      <c r="K262" s="1" t="s">
        <v>21</v>
      </c>
    </row>
    <row r="263" spans="1:11">
      <c r="A263" s="1" t="s">
        <v>32</v>
      </c>
      <c r="B263" s="2" t="s">
        <v>295</v>
      </c>
      <c r="C263" s="1" t="s">
        <v>296</v>
      </c>
      <c r="D263" s="1" t="s">
        <v>182</v>
      </c>
      <c r="E263" s="1" t="s">
        <v>58</v>
      </c>
      <c r="F263" t="s">
        <v>138</v>
      </c>
      <c r="G263" t="s">
        <v>19</v>
      </c>
      <c r="H263" t="s">
        <v>59</v>
      </c>
      <c r="I263">
        <v>2</v>
      </c>
      <c r="J263">
        <v>54</v>
      </c>
      <c r="K263" s="1" t="s">
        <v>21</v>
      </c>
    </row>
    <row r="264" spans="1:11">
      <c r="A264" s="1" t="s">
        <v>32</v>
      </c>
      <c r="B264" s="2" t="s">
        <v>297</v>
      </c>
      <c r="C264" s="1" t="s">
        <v>298</v>
      </c>
      <c r="D264" s="1" t="s">
        <v>182</v>
      </c>
      <c r="E264" s="1" t="s">
        <v>146</v>
      </c>
      <c r="F264" t="s">
        <v>138</v>
      </c>
      <c r="G264" t="s">
        <v>115</v>
      </c>
      <c r="H264" t="s">
        <v>135</v>
      </c>
      <c r="I264">
        <v>1</v>
      </c>
      <c r="J264">
        <v>50</v>
      </c>
      <c r="K264" s="1" t="s">
        <v>21</v>
      </c>
    </row>
    <row r="265" spans="1:11">
      <c r="A265" s="1" t="s">
        <v>32</v>
      </c>
      <c r="B265" s="2" t="s">
        <v>299</v>
      </c>
      <c r="C265" s="1" t="s">
        <v>300</v>
      </c>
      <c r="D265" s="1" t="s">
        <v>182</v>
      </c>
      <c r="E265" s="1" t="s">
        <v>41</v>
      </c>
      <c r="F265" t="s">
        <v>138</v>
      </c>
      <c r="G265" t="s">
        <v>19</v>
      </c>
      <c r="H265" t="s">
        <v>42</v>
      </c>
      <c r="I265">
        <v>2</v>
      </c>
      <c r="J265">
        <v>25</v>
      </c>
      <c r="K265" s="1" t="s">
        <v>21</v>
      </c>
    </row>
    <row r="266" spans="1:11">
      <c r="A266" s="1" t="s">
        <v>32</v>
      </c>
      <c r="B266" s="2" t="s">
        <v>185</v>
      </c>
      <c r="C266" s="1" t="s">
        <v>186</v>
      </c>
      <c r="D266" s="1" t="s">
        <v>182</v>
      </c>
      <c r="E266" s="1" t="s">
        <v>17</v>
      </c>
      <c r="F266" t="s">
        <v>138</v>
      </c>
      <c r="G266" t="s">
        <v>19</v>
      </c>
      <c r="H266" t="s">
        <v>20</v>
      </c>
      <c r="I266">
        <v>3</v>
      </c>
      <c r="J266">
        <v>39</v>
      </c>
      <c r="K266" s="1" t="s">
        <v>21</v>
      </c>
    </row>
    <row r="267" spans="1:11">
      <c r="A267" s="1" t="s">
        <v>32</v>
      </c>
      <c r="B267" s="2" t="s">
        <v>185</v>
      </c>
      <c r="C267" s="1" t="s">
        <v>186</v>
      </c>
      <c r="D267" s="1" t="s">
        <v>182</v>
      </c>
      <c r="E267" s="1" t="s">
        <v>41</v>
      </c>
      <c r="F267" t="s">
        <v>138</v>
      </c>
      <c r="G267" t="s">
        <v>19</v>
      </c>
      <c r="H267" t="s">
        <v>42</v>
      </c>
      <c r="I267">
        <v>2</v>
      </c>
      <c r="J267">
        <v>28</v>
      </c>
      <c r="K267" s="1" t="s">
        <v>21</v>
      </c>
    </row>
    <row r="268" spans="1:11">
      <c r="A268" s="1" t="s">
        <v>32</v>
      </c>
      <c r="B268" s="2" t="s">
        <v>185</v>
      </c>
      <c r="C268" s="1" t="s">
        <v>186</v>
      </c>
      <c r="D268" s="1" t="s">
        <v>182</v>
      </c>
      <c r="E268" s="1" t="s">
        <v>283</v>
      </c>
      <c r="F268" t="s">
        <v>138</v>
      </c>
      <c r="G268" t="s">
        <v>19</v>
      </c>
      <c r="H268" t="s">
        <v>162</v>
      </c>
      <c r="I268">
        <v>2</v>
      </c>
      <c r="J268">
        <v>33</v>
      </c>
      <c r="K268" s="1" t="s">
        <v>21</v>
      </c>
    </row>
    <row r="269" spans="1:11">
      <c r="A269" s="1" t="s">
        <v>32</v>
      </c>
      <c r="B269" s="2" t="s">
        <v>185</v>
      </c>
      <c r="C269" s="1" t="s">
        <v>186</v>
      </c>
      <c r="D269" s="1" t="s">
        <v>182</v>
      </c>
      <c r="E269" s="1" t="s">
        <v>146</v>
      </c>
      <c r="F269" t="s">
        <v>138</v>
      </c>
      <c r="G269" t="s">
        <v>115</v>
      </c>
      <c r="H269" t="s">
        <v>135</v>
      </c>
      <c r="I269">
        <v>1</v>
      </c>
      <c r="J269">
        <v>15</v>
      </c>
      <c r="K269" s="1" t="s">
        <v>21</v>
      </c>
    </row>
    <row r="270" spans="1:11">
      <c r="A270" s="1" t="s">
        <v>32</v>
      </c>
      <c r="B270" s="2" t="s">
        <v>185</v>
      </c>
      <c r="C270" s="1" t="s">
        <v>186</v>
      </c>
      <c r="D270" s="1" t="s">
        <v>182</v>
      </c>
      <c r="E270" s="1" t="s">
        <v>301</v>
      </c>
      <c r="F270" t="s">
        <v>138</v>
      </c>
      <c r="G270" t="s">
        <v>115</v>
      </c>
      <c r="H270" t="s">
        <v>171</v>
      </c>
      <c r="I270">
        <v>2</v>
      </c>
      <c r="J270">
        <v>0</v>
      </c>
      <c r="K270" s="1" t="s">
        <v>21</v>
      </c>
    </row>
    <row r="271" spans="1:11">
      <c r="A271" s="1" t="s">
        <v>32</v>
      </c>
      <c r="B271" s="2" t="s">
        <v>185</v>
      </c>
      <c r="C271" s="1" t="s">
        <v>186</v>
      </c>
      <c r="D271" s="1" t="s">
        <v>182</v>
      </c>
      <c r="E271" s="1" t="s">
        <v>120</v>
      </c>
      <c r="F271" t="s">
        <v>138</v>
      </c>
      <c r="G271" t="s">
        <v>19</v>
      </c>
      <c r="H271" t="s">
        <v>121</v>
      </c>
      <c r="I271">
        <v>3</v>
      </c>
      <c r="J271">
        <v>31</v>
      </c>
      <c r="K271" s="1" t="s">
        <v>21</v>
      </c>
    </row>
    <row r="272" spans="1:11">
      <c r="A272" s="1" t="s">
        <v>32</v>
      </c>
      <c r="B272" s="2" t="s">
        <v>185</v>
      </c>
      <c r="C272" s="1" t="s">
        <v>186</v>
      </c>
      <c r="D272" s="1" t="s">
        <v>182</v>
      </c>
      <c r="E272" s="1" t="s">
        <v>179</v>
      </c>
      <c r="F272" t="s">
        <v>138</v>
      </c>
      <c r="G272" t="s">
        <v>19</v>
      </c>
      <c r="H272" t="s">
        <v>119</v>
      </c>
      <c r="I272">
        <v>4</v>
      </c>
      <c r="J272">
        <v>0</v>
      </c>
      <c r="K272" s="1" t="s">
        <v>21</v>
      </c>
    </row>
    <row r="273" spans="1:11">
      <c r="A273" s="1" t="s">
        <v>32</v>
      </c>
      <c r="B273" s="2" t="s">
        <v>302</v>
      </c>
      <c r="C273" s="1" t="s">
        <v>303</v>
      </c>
      <c r="D273" s="1" t="s">
        <v>182</v>
      </c>
      <c r="E273" s="1" t="s">
        <v>58</v>
      </c>
      <c r="F273" t="s">
        <v>138</v>
      </c>
      <c r="G273" t="s">
        <v>19</v>
      </c>
      <c r="H273" t="s">
        <v>59</v>
      </c>
      <c r="I273">
        <v>2</v>
      </c>
      <c r="J273">
        <v>58</v>
      </c>
      <c r="K273" s="1" t="s">
        <v>21</v>
      </c>
    </row>
    <row r="274" spans="1:11">
      <c r="A274" s="1" t="s">
        <v>32</v>
      </c>
      <c r="B274" s="2" t="s">
        <v>302</v>
      </c>
      <c r="C274" s="1" t="s">
        <v>303</v>
      </c>
      <c r="D274" s="1" t="s">
        <v>182</v>
      </c>
      <c r="E274" s="1" t="s">
        <v>41</v>
      </c>
      <c r="F274" t="s">
        <v>138</v>
      </c>
      <c r="G274" t="s">
        <v>19</v>
      </c>
      <c r="H274" t="s">
        <v>42</v>
      </c>
      <c r="I274">
        <v>2</v>
      </c>
      <c r="J274">
        <v>42</v>
      </c>
      <c r="K274" s="1" t="s">
        <v>21</v>
      </c>
    </row>
    <row r="275" spans="1:11">
      <c r="A275" s="1" t="s">
        <v>32</v>
      </c>
      <c r="B275" s="2" t="s">
        <v>302</v>
      </c>
      <c r="C275" s="1" t="s">
        <v>303</v>
      </c>
      <c r="D275" s="1" t="s">
        <v>182</v>
      </c>
      <c r="E275" s="1" t="s">
        <v>120</v>
      </c>
      <c r="F275" t="s">
        <v>138</v>
      </c>
      <c r="G275" t="s">
        <v>19</v>
      </c>
      <c r="H275" t="s">
        <v>121</v>
      </c>
      <c r="I275">
        <v>3</v>
      </c>
      <c r="J275">
        <v>45</v>
      </c>
      <c r="K275" s="1" t="s">
        <v>21</v>
      </c>
    </row>
    <row r="276" spans="1:11">
      <c r="A276" s="1" t="s">
        <v>32</v>
      </c>
      <c r="B276" s="2" t="s">
        <v>304</v>
      </c>
      <c r="C276" s="1" t="s">
        <v>305</v>
      </c>
      <c r="D276" s="1" t="s">
        <v>182</v>
      </c>
      <c r="E276" s="1" t="s">
        <v>58</v>
      </c>
      <c r="F276" t="s">
        <v>138</v>
      </c>
      <c r="G276" t="s">
        <v>19</v>
      </c>
      <c r="H276" t="s">
        <v>59</v>
      </c>
      <c r="I276">
        <v>2</v>
      </c>
      <c r="J276">
        <v>56</v>
      </c>
      <c r="K276" s="1" t="s">
        <v>21</v>
      </c>
    </row>
    <row r="277" spans="1:11">
      <c r="A277" s="1" t="s">
        <v>32</v>
      </c>
      <c r="B277" s="2" t="s">
        <v>180</v>
      </c>
      <c r="C277" s="1" t="s">
        <v>181</v>
      </c>
      <c r="D277" s="1" t="s">
        <v>182</v>
      </c>
      <c r="E277" s="1" t="s">
        <v>58</v>
      </c>
      <c r="F277" t="s">
        <v>138</v>
      </c>
      <c r="G277" t="s">
        <v>19</v>
      </c>
      <c r="H277" t="s">
        <v>59</v>
      </c>
      <c r="I277">
        <v>2</v>
      </c>
      <c r="J277">
        <v>49</v>
      </c>
      <c r="K277" s="1" t="s">
        <v>21</v>
      </c>
    </row>
    <row r="278" spans="1:11">
      <c r="A278" s="1" t="s">
        <v>32</v>
      </c>
      <c r="B278" s="2" t="s">
        <v>180</v>
      </c>
      <c r="C278" s="1" t="s">
        <v>181</v>
      </c>
      <c r="D278" s="1" t="s">
        <v>182</v>
      </c>
      <c r="E278" s="1" t="s">
        <v>41</v>
      </c>
      <c r="F278" t="s">
        <v>138</v>
      </c>
      <c r="G278" t="s">
        <v>19</v>
      </c>
      <c r="H278" t="s">
        <v>42</v>
      </c>
      <c r="I278">
        <v>2</v>
      </c>
      <c r="J278">
        <v>35</v>
      </c>
      <c r="K278" s="1" t="s">
        <v>21</v>
      </c>
    </row>
    <row r="279" spans="1:11">
      <c r="A279" s="1" t="s">
        <v>32</v>
      </c>
      <c r="B279" s="2" t="s">
        <v>180</v>
      </c>
      <c r="C279" s="1" t="s">
        <v>181</v>
      </c>
      <c r="D279" s="1" t="s">
        <v>182</v>
      </c>
      <c r="E279" s="1" t="s">
        <v>283</v>
      </c>
      <c r="F279" t="s">
        <v>138</v>
      </c>
      <c r="G279" t="s">
        <v>19</v>
      </c>
      <c r="H279" t="s">
        <v>162</v>
      </c>
      <c r="I279">
        <v>2</v>
      </c>
      <c r="J279">
        <v>45</v>
      </c>
      <c r="K279" s="1" t="s">
        <v>21</v>
      </c>
    </row>
    <row r="280" spans="1:11">
      <c r="A280" s="1" t="s">
        <v>32</v>
      </c>
      <c r="B280" s="2" t="s">
        <v>180</v>
      </c>
      <c r="C280" s="1" t="s">
        <v>181</v>
      </c>
      <c r="D280" s="1" t="s">
        <v>182</v>
      </c>
      <c r="E280" s="1" t="s">
        <v>120</v>
      </c>
      <c r="F280" t="s">
        <v>138</v>
      </c>
      <c r="G280" t="s">
        <v>19</v>
      </c>
      <c r="H280" t="s">
        <v>121</v>
      </c>
      <c r="I280">
        <v>3</v>
      </c>
      <c r="J280">
        <v>51</v>
      </c>
      <c r="K280" s="1" t="s">
        <v>21</v>
      </c>
    </row>
    <row r="281" spans="1:11">
      <c r="A281" s="1" t="s">
        <v>32</v>
      </c>
      <c r="B281" s="2" t="s">
        <v>187</v>
      </c>
      <c r="C281" s="1" t="s">
        <v>188</v>
      </c>
      <c r="D281" s="1" t="s">
        <v>182</v>
      </c>
      <c r="E281" s="1" t="s">
        <v>41</v>
      </c>
      <c r="F281" t="s">
        <v>138</v>
      </c>
      <c r="G281" t="s">
        <v>19</v>
      </c>
      <c r="H281" t="s">
        <v>42</v>
      </c>
      <c r="I281">
        <v>2</v>
      </c>
      <c r="J281">
        <v>39</v>
      </c>
      <c r="K281" s="1" t="s">
        <v>21</v>
      </c>
    </row>
    <row r="282" spans="1:11">
      <c r="A282" s="1" t="s">
        <v>32</v>
      </c>
      <c r="B282" s="2" t="s">
        <v>187</v>
      </c>
      <c r="C282" s="1" t="s">
        <v>188</v>
      </c>
      <c r="D282" s="1" t="s">
        <v>182</v>
      </c>
      <c r="E282" s="1" t="s">
        <v>146</v>
      </c>
      <c r="F282" t="s">
        <v>138</v>
      </c>
      <c r="G282" t="s">
        <v>115</v>
      </c>
      <c r="H282" t="s">
        <v>135</v>
      </c>
      <c r="I282">
        <v>1</v>
      </c>
      <c r="J282">
        <v>20</v>
      </c>
      <c r="K282" s="1" t="s">
        <v>21</v>
      </c>
    </row>
    <row r="283" spans="1:11">
      <c r="A283" s="1" t="s">
        <v>32</v>
      </c>
      <c r="B283" s="2" t="s">
        <v>187</v>
      </c>
      <c r="C283" s="1" t="s">
        <v>188</v>
      </c>
      <c r="D283" s="1" t="s">
        <v>182</v>
      </c>
      <c r="E283" s="1" t="s">
        <v>301</v>
      </c>
      <c r="F283" t="s">
        <v>138</v>
      </c>
      <c r="G283" t="s">
        <v>115</v>
      </c>
      <c r="H283" t="s">
        <v>171</v>
      </c>
      <c r="I283">
        <v>2</v>
      </c>
      <c r="J283">
        <v>41</v>
      </c>
      <c r="K283" s="1" t="s">
        <v>21</v>
      </c>
    </row>
    <row r="284" spans="1:11">
      <c r="A284" s="1" t="s">
        <v>32</v>
      </c>
      <c r="B284" s="2" t="s">
        <v>183</v>
      </c>
      <c r="C284" s="1" t="s">
        <v>184</v>
      </c>
      <c r="D284" s="1" t="s">
        <v>182</v>
      </c>
      <c r="E284" s="1" t="s">
        <v>17</v>
      </c>
      <c r="F284" t="s">
        <v>138</v>
      </c>
      <c r="G284" t="s">
        <v>19</v>
      </c>
      <c r="H284" t="s">
        <v>20</v>
      </c>
      <c r="I284">
        <v>3</v>
      </c>
      <c r="J284">
        <v>56</v>
      </c>
      <c r="K284" s="1" t="s">
        <v>21</v>
      </c>
    </row>
    <row r="285" spans="1:11">
      <c r="A285" s="1" t="s">
        <v>32</v>
      </c>
      <c r="B285" s="2" t="s">
        <v>183</v>
      </c>
      <c r="C285" s="1" t="s">
        <v>184</v>
      </c>
      <c r="D285" s="1" t="s">
        <v>182</v>
      </c>
      <c r="E285" s="1" t="s">
        <v>41</v>
      </c>
      <c r="F285" t="s">
        <v>138</v>
      </c>
      <c r="G285" t="s">
        <v>19</v>
      </c>
      <c r="H285" t="s">
        <v>42</v>
      </c>
      <c r="I285">
        <v>2</v>
      </c>
      <c r="J285">
        <v>51</v>
      </c>
      <c r="K285" s="1" t="s">
        <v>21</v>
      </c>
    </row>
    <row r="286" spans="1:11">
      <c r="A286" s="1" t="s">
        <v>32</v>
      </c>
      <c r="B286" s="2" t="s">
        <v>183</v>
      </c>
      <c r="C286" s="1" t="s">
        <v>184</v>
      </c>
      <c r="D286" s="1" t="s">
        <v>182</v>
      </c>
      <c r="E286" s="1" t="s">
        <v>283</v>
      </c>
      <c r="F286" t="s">
        <v>138</v>
      </c>
      <c r="G286" t="s">
        <v>19</v>
      </c>
      <c r="H286" t="s">
        <v>162</v>
      </c>
      <c r="I286">
        <v>2</v>
      </c>
      <c r="J286">
        <v>47</v>
      </c>
      <c r="K286" s="1" t="s">
        <v>21</v>
      </c>
    </row>
    <row r="287" spans="1:11">
      <c r="A287" s="1" t="s">
        <v>28</v>
      </c>
      <c r="B287" s="2" t="s">
        <v>189</v>
      </c>
      <c r="C287" s="1" t="s">
        <v>190</v>
      </c>
      <c r="D287" s="1" t="s">
        <v>191</v>
      </c>
      <c r="E287" s="1" t="s">
        <v>58</v>
      </c>
      <c r="F287" t="s">
        <v>138</v>
      </c>
      <c r="G287" t="s">
        <v>19</v>
      </c>
      <c r="H287" t="s">
        <v>59</v>
      </c>
      <c r="I287">
        <v>2</v>
      </c>
      <c r="J287">
        <v>54</v>
      </c>
      <c r="K287" s="1" t="s">
        <v>21</v>
      </c>
    </row>
    <row r="288" spans="1:11">
      <c r="A288" s="1" t="s">
        <v>28</v>
      </c>
      <c r="B288" s="2" t="s">
        <v>189</v>
      </c>
      <c r="C288" s="1" t="s">
        <v>190</v>
      </c>
      <c r="D288" s="1" t="s">
        <v>191</v>
      </c>
      <c r="E288" s="1" t="s">
        <v>41</v>
      </c>
      <c r="F288" t="s">
        <v>138</v>
      </c>
      <c r="G288" t="s">
        <v>19</v>
      </c>
      <c r="H288" t="s">
        <v>42</v>
      </c>
      <c r="I288">
        <v>2</v>
      </c>
      <c r="J288">
        <v>41</v>
      </c>
      <c r="K288" s="1" t="s">
        <v>21</v>
      </c>
    </row>
    <row r="289" spans="1:11">
      <c r="A289" s="1" t="s">
        <v>28</v>
      </c>
      <c r="B289" s="2" t="s">
        <v>189</v>
      </c>
      <c r="C289" s="1" t="s">
        <v>190</v>
      </c>
      <c r="D289" s="1" t="s">
        <v>191</v>
      </c>
      <c r="E289" s="1" t="s">
        <v>306</v>
      </c>
      <c r="F289" t="s">
        <v>138</v>
      </c>
      <c r="G289" t="s">
        <v>19</v>
      </c>
      <c r="H289" t="s">
        <v>151</v>
      </c>
      <c r="I289">
        <v>3</v>
      </c>
      <c r="J289">
        <v>58</v>
      </c>
      <c r="K289" s="1" t="s">
        <v>21</v>
      </c>
    </row>
    <row r="290" spans="1:11">
      <c r="A290" s="1" t="s">
        <v>28</v>
      </c>
      <c r="B290" s="2" t="s">
        <v>192</v>
      </c>
      <c r="C290" s="1" t="s">
        <v>193</v>
      </c>
      <c r="D290" s="1" t="s">
        <v>191</v>
      </c>
      <c r="E290" s="1" t="s">
        <v>41</v>
      </c>
      <c r="F290" t="s">
        <v>138</v>
      </c>
      <c r="G290" t="s">
        <v>19</v>
      </c>
      <c r="H290" t="s">
        <v>42</v>
      </c>
      <c r="I290">
        <v>2</v>
      </c>
      <c r="J290">
        <v>47</v>
      </c>
      <c r="K290" s="1" t="s">
        <v>21</v>
      </c>
    </row>
    <row r="291" spans="1:11">
      <c r="A291" s="1" t="s">
        <v>28</v>
      </c>
      <c r="B291" s="2" t="s">
        <v>192</v>
      </c>
      <c r="C291" s="1" t="s">
        <v>193</v>
      </c>
      <c r="D291" s="1" t="s">
        <v>191</v>
      </c>
      <c r="E291" s="1" t="s">
        <v>306</v>
      </c>
      <c r="F291" t="s">
        <v>138</v>
      </c>
      <c r="G291" t="s">
        <v>19</v>
      </c>
      <c r="H291" t="s">
        <v>151</v>
      </c>
      <c r="I291">
        <v>3</v>
      </c>
      <c r="J291">
        <v>57</v>
      </c>
      <c r="K291" s="1" t="s">
        <v>21</v>
      </c>
    </row>
    <row r="292" spans="1:11">
      <c r="A292" s="1" t="s">
        <v>28</v>
      </c>
      <c r="B292" s="2" t="s">
        <v>197</v>
      </c>
      <c r="C292" s="1" t="s">
        <v>198</v>
      </c>
      <c r="D292" s="1" t="s">
        <v>191</v>
      </c>
      <c r="E292" s="1" t="s">
        <v>307</v>
      </c>
      <c r="F292" t="s">
        <v>138</v>
      </c>
      <c r="G292" t="s">
        <v>19</v>
      </c>
      <c r="H292" t="s">
        <v>174</v>
      </c>
      <c r="I292">
        <v>2</v>
      </c>
      <c r="J292">
        <v>52</v>
      </c>
      <c r="K292" s="1" t="s">
        <v>21</v>
      </c>
    </row>
    <row r="293" spans="1:11">
      <c r="A293" s="1" t="s">
        <v>28</v>
      </c>
      <c r="B293" s="2" t="s">
        <v>197</v>
      </c>
      <c r="C293" s="1" t="s">
        <v>198</v>
      </c>
      <c r="D293" s="1" t="s">
        <v>191</v>
      </c>
      <c r="E293" s="1" t="s">
        <v>199</v>
      </c>
      <c r="F293" t="s">
        <v>138</v>
      </c>
      <c r="G293" t="s">
        <v>19</v>
      </c>
      <c r="H293" t="s">
        <v>134</v>
      </c>
      <c r="I293">
        <v>2</v>
      </c>
      <c r="J293">
        <v>34</v>
      </c>
      <c r="K293" s="1" t="s">
        <v>21</v>
      </c>
    </row>
    <row r="294" spans="1:11">
      <c r="A294" s="1" t="s">
        <v>28</v>
      </c>
      <c r="B294" s="2" t="s">
        <v>197</v>
      </c>
      <c r="C294" s="1" t="s">
        <v>198</v>
      </c>
      <c r="D294" s="1" t="s">
        <v>191</v>
      </c>
      <c r="E294" s="1" t="s">
        <v>200</v>
      </c>
      <c r="F294" t="s">
        <v>138</v>
      </c>
      <c r="G294" t="s">
        <v>19</v>
      </c>
      <c r="H294" t="s">
        <v>137</v>
      </c>
      <c r="I294">
        <v>2</v>
      </c>
      <c r="J294">
        <v>57</v>
      </c>
      <c r="K294" s="1" t="s">
        <v>21</v>
      </c>
    </row>
    <row r="295" spans="1:11">
      <c r="A295" s="1" t="s">
        <v>28</v>
      </c>
      <c r="B295" s="2" t="s">
        <v>308</v>
      </c>
      <c r="C295" s="1" t="s">
        <v>309</v>
      </c>
      <c r="D295" s="1" t="s">
        <v>191</v>
      </c>
      <c r="E295" s="1" t="s">
        <v>58</v>
      </c>
      <c r="F295" t="s">
        <v>138</v>
      </c>
      <c r="G295" t="s">
        <v>19</v>
      </c>
      <c r="H295" t="s">
        <v>59</v>
      </c>
      <c r="I295">
        <v>2</v>
      </c>
      <c r="J295">
        <v>42</v>
      </c>
      <c r="K295" s="1" t="s">
        <v>21</v>
      </c>
    </row>
    <row r="296" spans="1:11">
      <c r="A296" s="1" t="s">
        <v>28</v>
      </c>
      <c r="B296" s="2" t="s">
        <v>201</v>
      </c>
      <c r="C296" s="1" t="s">
        <v>202</v>
      </c>
      <c r="D296" s="1" t="s">
        <v>191</v>
      </c>
      <c r="E296" s="1" t="s">
        <v>58</v>
      </c>
      <c r="F296" t="s">
        <v>138</v>
      </c>
      <c r="G296" t="s">
        <v>19</v>
      </c>
      <c r="H296" t="s">
        <v>59</v>
      </c>
      <c r="I296">
        <v>2</v>
      </c>
      <c r="J296">
        <v>39</v>
      </c>
      <c r="K296" s="1" t="s">
        <v>21</v>
      </c>
    </row>
    <row r="297" spans="1:11">
      <c r="A297" s="1" t="s">
        <v>28</v>
      </c>
      <c r="B297" s="2" t="s">
        <v>201</v>
      </c>
      <c r="C297" s="1" t="s">
        <v>202</v>
      </c>
      <c r="D297" s="1" t="s">
        <v>191</v>
      </c>
      <c r="E297" s="1" t="s">
        <v>61</v>
      </c>
      <c r="F297" t="s">
        <v>138</v>
      </c>
      <c r="G297" t="s">
        <v>19</v>
      </c>
      <c r="H297" t="s">
        <v>47</v>
      </c>
      <c r="I297">
        <v>2</v>
      </c>
      <c r="J297">
        <v>56</v>
      </c>
      <c r="K297" s="1" t="s">
        <v>21</v>
      </c>
    </row>
    <row r="298" spans="1:11">
      <c r="A298" s="1" t="s">
        <v>28</v>
      </c>
      <c r="B298" s="2" t="s">
        <v>201</v>
      </c>
      <c r="C298" s="1" t="s">
        <v>202</v>
      </c>
      <c r="D298" s="1" t="s">
        <v>191</v>
      </c>
      <c r="E298" s="1" t="s">
        <v>200</v>
      </c>
      <c r="F298" t="s">
        <v>138</v>
      </c>
      <c r="G298" t="s">
        <v>19</v>
      </c>
      <c r="H298" t="s">
        <v>137</v>
      </c>
      <c r="I298">
        <v>2</v>
      </c>
      <c r="J298">
        <v>51</v>
      </c>
      <c r="K298" s="1" t="s">
        <v>21</v>
      </c>
    </row>
    <row r="299" spans="1:11">
      <c r="A299" s="1" t="s">
        <v>28</v>
      </c>
      <c r="B299" s="2" t="s">
        <v>195</v>
      </c>
      <c r="C299" s="1" t="s">
        <v>196</v>
      </c>
      <c r="D299" s="1" t="s">
        <v>191</v>
      </c>
      <c r="E299" s="1" t="s">
        <v>199</v>
      </c>
      <c r="F299" t="s">
        <v>138</v>
      </c>
      <c r="G299" t="s">
        <v>19</v>
      </c>
      <c r="H299" t="s">
        <v>134</v>
      </c>
      <c r="I299">
        <v>2</v>
      </c>
      <c r="J299">
        <v>53</v>
      </c>
      <c r="K299" s="1" t="s">
        <v>21</v>
      </c>
    </row>
  </sheetData>
  <autoFilter ref="A1:K613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="90" zoomScaleNormal="90" workbookViewId="0">
      <pane ySplit="1" topLeftCell="A2" activePane="bottomLeft" state="frozen"/>
      <selection pane="bottomLeft" activeCell="G24" sqref="G24"/>
    </sheetView>
  </sheetViews>
  <sheetFormatPr defaultColWidth="9" defaultRowHeight="15.75"/>
  <cols>
    <col min="1" max="1" width="9" style="5"/>
    <col min="2" max="2" width="20.75" style="7" bestFit="1" customWidth="1"/>
    <col min="3" max="5" width="9.75" style="5" bestFit="1" customWidth="1"/>
    <col min="6" max="6" width="28.625" style="5" bestFit="1" customWidth="1"/>
    <col min="7" max="7" width="11.875" style="5" customWidth="1"/>
    <col min="8" max="8" width="15.375" style="4" customWidth="1"/>
    <col min="9" max="9" width="104.375" style="4" customWidth="1"/>
    <col min="10" max="10" width="10.25" style="5" customWidth="1"/>
    <col min="11" max="11" width="6" style="5" customWidth="1"/>
    <col min="12" max="13" width="10.25" style="5" customWidth="1"/>
    <col min="14" max="14" width="6" style="5" customWidth="1"/>
    <col min="15" max="19" width="8.125" style="5" customWidth="1"/>
    <col min="20" max="21" width="17.125" style="5" customWidth="1"/>
    <col min="22" max="22" width="6" style="5" customWidth="1"/>
    <col min="23" max="29" width="8.125" style="5" customWidth="1"/>
    <col min="30" max="30" width="11.625" style="5" bestFit="1" customWidth="1"/>
    <col min="31" max="31" width="6.25" style="5" customWidth="1"/>
    <col min="32" max="16384" width="9" style="5"/>
  </cols>
  <sheetData>
    <row r="1" spans="1:9" ht="16.5" thickTop="1">
      <c r="A1" s="8" t="s">
        <v>478</v>
      </c>
      <c r="B1" s="9" t="s">
        <v>7</v>
      </c>
      <c r="C1" s="10" t="s">
        <v>5</v>
      </c>
      <c r="D1" s="10" t="s">
        <v>6</v>
      </c>
      <c r="E1" s="10" t="s">
        <v>8</v>
      </c>
      <c r="F1" s="10" t="s">
        <v>312</v>
      </c>
      <c r="G1" s="10" t="s">
        <v>479</v>
      </c>
      <c r="H1" s="11" t="s">
        <v>310</v>
      </c>
      <c r="I1" s="24" t="s">
        <v>311</v>
      </c>
    </row>
    <row r="2" spans="1:9" ht="16.5">
      <c r="A2" s="12" t="s">
        <v>480</v>
      </c>
      <c r="B2" s="7" t="s">
        <v>20</v>
      </c>
      <c r="C2" s="5" t="s">
        <v>37</v>
      </c>
      <c r="D2" s="5" t="s">
        <v>19</v>
      </c>
      <c r="E2" s="5">
        <v>3</v>
      </c>
      <c r="F2" s="26" t="s">
        <v>325</v>
      </c>
      <c r="G2" s="26">
        <f>COUNTIF(學生資料!J:J,開課資料!F2)</f>
        <v>2</v>
      </c>
      <c r="H2" s="4" t="s">
        <v>531</v>
      </c>
      <c r="I2" s="28" t="s">
        <v>540</v>
      </c>
    </row>
    <row r="3" spans="1:9" ht="16.5">
      <c r="A3" s="12" t="s">
        <v>480</v>
      </c>
      <c r="B3" s="7" t="s">
        <v>20</v>
      </c>
      <c r="C3" s="5" t="s">
        <v>18</v>
      </c>
      <c r="D3" s="5" t="s">
        <v>19</v>
      </c>
      <c r="E3" s="5">
        <v>3</v>
      </c>
      <c r="F3" s="26" t="s">
        <v>313</v>
      </c>
      <c r="G3" s="27">
        <f>COUNTIF(學生資料!J:J,開課資料!F3)</f>
        <v>16</v>
      </c>
      <c r="H3" s="4" t="s">
        <v>530</v>
      </c>
      <c r="I3" s="29" t="s">
        <v>537</v>
      </c>
    </row>
    <row r="4" spans="1:9" ht="16.5">
      <c r="A4" s="12" t="s">
        <v>480</v>
      </c>
      <c r="B4" s="7" t="s">
        <v>20</v>
      </c>
      <c r="C4" s="5" t="s">
        <v>36</v>
      </c>
      <c r="D4" s="5" t="s">
        <v>19</v>
      </c>
      <c r="E4" s="5">
        <v>3</v>
      </c>
      <c r="F4" s="26" t="s">
        <v>314</v>
      </c>
      <c r="G4" s="26">
        <f>COUNTIF(學生資料!J:J,開課資料!F4)</f>
        <v>6</v>
      </c>
      <c r="H4" s="4" t="s">
        <v>531</v>
      </c>
      <c r="I4" s="28" t="s">
        <v>540</v>
      </c>
    </row>
    <row r="5" spans="1:9" ht="17.25" thickBot="1">
      <c r="A5" s="13" t="s">
        <v>480</v>
      </c>
      <c r="B5" s="14" t="s">
        <v>20</v>
      </c>
      <c r="C5" s="15" t="s">
        <v>138</v>
      </c>
      <c r="D5" s="15" t="s">
        <v>19</v>
      </c>
      <c r="E5" s="15">
        <v>3</v>
      </c>
      <c r="F5" s="15" t="s">
        <v>369</v>
      </c>
      <c r="G5" s="15">
        <f>COUNTIF(學生資料!J:J,開課資料!F5)</f>
        <v>12</v>
      </c>
      <c r="H5" s="16" t="s">
        <v>532</v>
      </c>
      <c r="I5" s="30" t="s">
        <v>541</v>
      </c>
    </row>
    <row r="6" spans="1:9" ht="17.25" thickTop="1">
      <c r="A6" s="12" t="s">
        <v>481</v>
      </c>
      <c r="B6" s="7" t="s">
        <v>59</v>
      </c>
      <c r="C6" s="5" t="s">
        <v>37</v>
      </c>
      <c r="D6" s="5" t="s">
        <v>19</v>
      </c>
      <c r="E6" s="5">
        <v>2</v>
      </c>
      <c r="F6" s="5" t="s">
        <v>360</v>
      </c>
      <c r="G6" s="5">
        <f>COUNTIF(學生資料!J:J,開課資料!F6)</f>
        <v>2</v>
      </c>
      <c r="H6" s="4" t="s">
        <v>504</v>
      </c>
      <c r="I6" s="31" t="s">
        <v>542</v>
      </c>
    </row>
    <row r="7" spans="1:9" ht="16.5">
      <c r="A7" s="12" t="s">
        <v>481</v>
      </c>
      <c r="B7" s="7" t="s">
        <v>59</v>
      </c>
      <c r="C7" s="5" t="s">
        <v>18</v>
      </c>
      <c r="D7" s="5" t="s">
        <v>19</v>
      </c>
      <c r="E7" s="5">
        <v>2</v>
      </c>
      <c r="F7" s="5" t="s">
        <v>319</v>
      </c>
      <c r="G7" s="5">
        <f>COUNTIF(學生資料!J:J,開課資料!F7)</f>
        <v>7</v>
      </c>
      <c r="H7" s="4" t="s">
        <v>504</v>
      </c>
      <c r="I7" s="31" t="s">
        <v>542</v>
      </c>
    </row>
    <row r="8" spans="1:9" ht="16.5">
      <c r="A8" s="12" t="s">
        <v>481</v>
      </c>
      <c r="B8" s="7" t="s">
        <v>59</v>
      </c>
      <c r="C8" s="5" t="s">
        <v>36</v>
      </c>
      <c r="D8" s="5" t="s">
        <v>19</v>
      </c>
      <c r="E8" s="5">
        <v>2</v>
      </c>
      <c r="F8" s="5" t="s">
        <v>354</v>
      </c>
      <c r="G8" s="5">
        <f>COUNTIF(學生資料!J:J,開課資料!F8)</f>
        <v>1</v>
      </c>
      <c r="H8" s="4" t="s">
        <v>504</v>
      </c>
      <c r="I8" s="31" t="s">
        <v>542</v>
      </c>
    </row>
    <row r="9" spans="1:9" ht="17.25" thickBot="1">
      <c r="A9" s="13" t="s">
        <v>481</v>
      </c>
      <c r="B9" s="14" t="s">
        <v>59</v>
      </c>
      <c r="C9" s="15" t="s">
        <v>138</v>
      </c>
      <c r="D9" s="15" t="s">
        <v>19</v>
      </c>
      <c r="E9" s="15">
        <v>2</v>
      </c>
      <c r="F9" s="15" t="s">
        <v>376</v>
      </c>
      <c r="G9" s="25">
        <f>COUNTIF(學生資料!J:J,開課資料!F9)</f>
        <v>15</v>
      </c>
      <c r="H9" s="16" t="s">
        <v>505</v>
      </c>
      <c r="I9" s="32" t="s">
        <v>538</v>
      </c>
    </row>
    <row r="10" spans="1:9" ht="17.25" thickTop="1">
      <c r="A10" s="12" t="s">
        <v>482</v>
      </c>
      <c r="B10" s="7" t="s">
        <v>42</v>
      </c>
      <c r="C10" s="5" t="s">
        <v>37</v>
      </c>
      <c r="D10" s="5" t="s">
        <v>19</v>
      </c>
      <c r="E10" s="5">
        <v>4</v>
      </c>
      <c r="F10" s="5" t="s">
        <v>315</v>
      </c>
      <c r="G10" s="5">
        <f>COUNTIF(學生資料!J:J,開課資料!F10)</f>
        <v>4</v>
      </c>
      <c r="H10" s="4" t="s">
        <v>533</v>
      </c>
      <c r="I10" s="31" t="s">
        <v>543</v>
      </c>
    </row>
    <row r="11" spans="1:9" ht="16.5">
      <c r="A11" s="12" t="s">
        <v>482</v>
      </c>
      <c r="B11" s="7" t="s">
        <v>42</v>
      </c>
      <c r="C11" s="5" t="s">
        <v>18</v>
      </c>
      <c r="D11" s="5" t="s">
        <v>19</v>
      </c>
      <c r="E11" s="5">
        <v>4</v>
      </c>
      <c r="F11" s="5" t="s">
        <v>316</v>
      </c>
      <c r="G11" s="5">
        <f>COUNTIF(學生資料!J:J,開課資料!F11)</f>
        <v>12</v>
      </c>
      <c r="H11" s="4" t="s">
        <v>533</v>
      </c>
      <c r="I11" s="31" t="s">
        <v>543</v>
      </c>
    </row>
    <row r="12" spans="1:9" ht="16.5">
      <c r="A12" s="12" t="s">
        <v>482</v>
      </c>
      <c r="B12" s="7" t="s">
        <v>42</v>
      </c>
      <c r="C12" s="5" t="s">
        <v>36</v>
      </c>
      <c r="D12" s="5" t="s">
        <v>19</v>
      </c>
      <c r="E12" s="5">
        <v>4</v>
      </c>
      <c r="F12" s="5" t="s">
        <v>317</v>
      </c>
      <c r="G12" s="5">
        <f>COUNTIF(學生資料!J:J,開課資料!F12)</f>
        <v>3</v>
      </c>
      <c r="H12" s="4" t="s">
        <v>534</v>
      </c>
      <c r="I12" s="31" t="s">
        <v>544</v>
      </c>
    </row>
    <row r="13" spans="1:9" ht="16.5">
      <c r="A13" s="12" t="s">
        <v>482</v>
      </c>
      <c r="B13" s="7" t="s">
        <v>42</v>
      </c>
      <c r="C13" s="5" t="s">
        <v>138</v>
      </c>
      <c r="D13" s="5" t="s">
        <v>19</v>
      </c>
      <c r="E13" s="5">
        <v>4</v>
      </c>
      <c r="F13" s="5" t="s">
        <v>370</v>
      </c>
      <c r="G13" s="5">
        <f>COUNTIF(學生資料!J:J,開課資料!F13)</f>
        <v>4</v>
      </c>
      <c r="H13" s="4" t="s">
        <v>534</v>
      </c>
      <c r="I13" s="31" t="s">
        <v>544</v>
      </c>
    </row>
    <row r="14" spans="1:9" ht="16.5">
      <c r="A14" s="12" t="s">
        <v>483</v>
      </c>
      <c r="B14" s="7" t="s">
        <v>42</v>
      </c>
      <c r="C14" s="5" t="s">
        <v>37</v>
      </c>
      <c r="D14" s="5" t="s">
        <v>19</v>
      </c>
      <c r="E14" s="5">
        <v>3</v>
      </c>
      <c r="F14" s="5" t="s">
        <v>484</v>
      </c>
      <c r="G14" s="5">
        <f>COUNTIF(學生資料!J:J,開課資料!F14)</f>
        <v>3</v>
      </c>
      <c r="H14" s="4" t="s">
        <v>535</v>
      </c>
      <c r="I14" s="31" t="s">
        <v>544</v>
      </c>
    </row>
    <row r="15" spans="1:9" ht="16.5">
      <c r="A15" s="12" t="s">
        <v>483</v>
      </c>
      <c r="B15" s="7" t="s">
        <v>42</v>
      </c>
      <c r="C15" s="5" t="s">
        <v>18</v>
      </c>
      <c r="D15" s="5" t="s">
        <v>19</v>
      </c>
      <c r="E15" s="5">
        <v>3</v>
      </c>
      <c r="F15" s="5" t="s">
        <v>348</v>
      </c>
      <c r="G15" s="5">
        <f>COUNTIF(學生資料!J:J,開課資料!F15)</f>
        <v>8</v>
      </c>
      <c r="H15" s="4" t="s">
        <v>535</v>
      </c>
      <c r="I15" s="31" t="s">
        <v>544</v>
      </c>
    </row>
    <row r="16" spans="1:9" ht="16.5">
      <c r="A16" s="12" t="s">
        <v>483</v>
      </c>
      <c r="B16" s="7" t="s">
        <v>42</v>
      </c>
      <c r="C16" s="5" t="s">
        <v>36</v>
      </c>
      <c r="D16" s="5" t="s">
        <v>19</v>
      </c>
      <c r="E16" s="5">
        <v>2</v>
      </c>
      <c r="F16" s="5" t="s">
        <v>349</v>
      </c>
      <c r="G16" s="5">
        <f>COUNTIF(學生資料!J:J,開課資料!F16)</f>
        <v>5</v>
      </c>
      <c r="H16" s="4" t="s">
        <v>534</v>
      </c>
      <c r="I16" s="31" t="s">
        <v>544</v>
      </c>
    </row>
    <row r="17" spans="1:9" ht="17.25" thickBot="1">
      <c r="A17" s="13" t="s">
        <v>483</v>
      </c>
      <c r="B17" s="14" t="s">
        <v>42</v>
      </c>
      <c r="C17" s="15" t="s">
        <v>138</v>
      </c>
      <c r="D17" s="15" t="s">
        <v>19</v>
      </c>
      <c r="E17" s="15">
        <v>2</v>
      </c>
      <c r="F17" s="15" t="s">
        <v>380</v>
      </c>
      <c r="G17" s="25">
        <f>COUNTIF(學生資料!J:J,開課資料!F17)</f>
        <v>16</v>
      </c>
      <c r="H17" s="16" t="s">
        <v>509</v>
      </c>
      <c r="I17" s="32" t="s">
        <v>539</v>
      </c>
    </row>
    <row r="18" spans="1:9" ht="17.25" thickTop="1">
      <c r="A18" s="12" t="s">
        <v>485</v>
      </c>
      <c r="B18" s="7" t="s">
        <v>150</v>
      </c>
      <c r="C18" s="5" t="s">
        <v>138</v>
      </c>
      <c r="D18" s="5" t="s">
        <v>19</v>
      </c>
      <c r="E18" s="5">
        <v>2</v>
      </c>
      <c r="F18" s="5" t="s">
        <v>384</v>
      </c>
      <c r="G18" s="5">
        <f>COUNTIF(學生資料!J:J,開課資料!F18)</f>
        <v>1</v>
      </c>
      <c r="H18" s="4" t="s">
        <v>497</v>
      </c>
      <c r="I18" s="31" t="s">
        <v>544</v>
      </c>
    </row>
    <row r="19" spans="1:9" ht="16.5">
      <c r="A19" s="12" t="s">
        <v>485</v>
      </c>
      <c r="B19" s="7" t="s">
        <v>54</v>
      </c>
      <c r="C19" s="5" t="s">
        <v>37</v>
      </c>
      <c r="D19" s="5" t="s">
        <v>19</v>
      </c>
      <c r="E19" s="5">
        <v>2</v>
      </c>
      <c r="F19" s="5" t="s">
        <v>323</v>
      </c>
      <c r="G19" s="5">
        <f>COUNTIF(學生資料!J:J,開課資料!F19)</f>
        <v>3</v>
      </c>
      <c r="H19" s="4" t="s">
        <v>508</v>
      </c>
      <c r="I19" s="31" t="s">
        <v>545</v>
      </c>
    </row>
    <row r="20" spans="1:9" ht="17.25" thickBot="1">
      <c r="A20" s="13" t="s">
        <v>485</v>
      </c>
      <c r="B20" s="14" t="s">
        <v>54</v>
      </c>
      <c r="C20" s="15" t="s">
        <v>18</v>
      </c>
      <c r="D20" s="15" t="s">
        <v>19</v>
      </c>
      <c r="E20" s="15">
        <v>2</v>
      </c>
      <c r="F20" s="15" t="s">
        <v>339</v>
      </c>
      <c r="G20" s="15">
        <f>COUNTIF(學生資料!J:J,開課資料!F20)</f>
        <v>9</v>
      </c>
      <c r="H20" s="16" t="s">
        <v>508</v>
      </c>
      <c r="I20" s="33" t="s">
        <v>545</v>
      </c>
    </row>
    <row r="21" spans="1:9" ht="17.25" thickTop="1">
      <c r="A21" s="12" t="s">
        <v>486</v>
      </c>
      <c r="B21" s="7" t="s">
        <v>67</v>
      </c>
      <c r="C21" s="5" t="s">
        <v>37</v>
      </c>
      <c r="D21" s="5" t="s">
        <v>19</v>
      </c>
      <c r="E21" s="5">
        <v>2</v>
      </c>
      <c r="F21" s="5" t="s">
        <v>326</v>
      </c>
      <c r="G21" s="5">
        <f>COUNTIF(學生資料!J:J,開課資料!F21)</f>
        <v>1</v>
      </c>
      <c r="H21" s="19" t="s">
        <v>498</v>
      </c>
      <c r="I21" s="31" t="s">
        <v>546</v>
      </c>
    </row>
    <row r="22" spans="1:9" ht="16.5">
      <c r="A22" s="12" t="s">
        <v>486</v>
      </c>
      <c r="B22" s="7" t="s">
        <v>67</v>
      </c>
      <c r="C22" s="5" t="s">
        <v>18</v>
      </c>
      <c r="D22" s="5" t="s">
        <v>19</v>
      </c>
      <c r="E22" s="5">
        <v>1</v>
      </c>
      <c r="F22" s="5" t="s">
        <v>345</v>
      </c>
      <c r="G22" s="5">
        <f>COUNTIF(學生資料!J:J,開課資料!F22)</f>
        <v>2</v>
      </c>
      <c r="H22" s="4" t="s">
        <v>498</v>
      </c>
      <c r="I22" s="31" t="s">
        <v>547</v>
      </c>
    </row>
    <row r="23" spans="1:9" ht="16.5">
      <c r="A23" s="12" t="s">
        <v>486</v>
      </c>
      <c r="B23" s="7" t="s">
        <v>67</v>
      </c>
      <c r="C23" s="5" t="s">
        <v>36</v>
      </c>
      <c r="D23" s="5" t="s">
        <v>19</v>
      </c>
      <c r="E23" s="5">
        <v>2</v>
      </c>
      <c r="F23" s="5" t="s">
        <v>359</v>
      </c>
      <c r="G23" s="5">
        <f>COUNTIF(學生資料!J:J,開課資料!F23)</f>
        <v>1</v>
      </c>
      <c r="H23" s="4" t="s">
        <v>498</v>
      </c>
      <c r="I23" s="31" t="s">
        <v>547</v>
      </c>
    </row>
    <row r="24" spans="1:9" ht="16.5">
      <c r="A24" s="12" t="s">
        <v>486</v>
      </c>
      <c r="B24" s="7" t="s">
        <v>71</v>
      </c>
      <c r="C24" s="5" t="s">
        <v>37</v>
      </c>
      <c r="D24" s="5" t="s">
        <v>19</v>
      </c>
      <c r="E24" s="5">
        <v>1</v>
      </c>
      <c r="F24" s="5" t="s">
        <v>362</v>
      </c>
      <c r="G24" s="5">
        <f>COUNTIF(學生資料!J:J,開課資料!F24)</f>
        <v>1</v>
      </c>
      <c r="H24" s="4" t="s">
        <v>498</v>
      </c>
      <c r="I24" s="31" t="s">
        <v>548</v>
      </c>
    </row>
    <row r="25" spans="1:9" ht="16.5">
      <c r="A25" s="12" t="s">
        <v>486</v>
      </c>
      <c r="B25" s="7" t="s">
        <v>71</v>
      </c>
      <c r="C25" s="5" t="s">
        <v>36</v>
      </c>
      <c r="D25" s="5" t="s">
        <v>19</v>
      </c>
      <c r="E25" s="5">
        <v>1</v>
      </c>
      <c r="F25" s="5" t="s">
        <v>355</v>
      </c>
      <c r="G25" s="5">
        <f>COUNTIF(學生資料!J:J,開課資料!F25)</f>
        <v>2</v>
      </c>
      <c r="H25" s="4" t="s">
        <v>498</v>
      </c>
      <c r="I25" s="31" t="s">
        <v>549</v>
      </c>
    </row>
    <row r="26" spans="1:9" ht="16.5">
      <c r="A26" s="12" t="s">
        <v>486</v>
      </c>
      <c r="B26" s="7" t="s">
        <v>71</v>
      </c>
      <c r="C26" s="5" t="s">
        <v>138</v>
      </c>
      <c r="D26" s="5" t="s">
        <v>19</v>
      </c>
      <c r="E26" s="5">
        <v>2</v>
      </c>
      <c r="F26" s="5" t="s">
        <v>372</v>
      </c>
      <c r="G26" s="5">
        <f>COUNTIF(學生資料!J:J,開課資料!F26)</f>
        <v>2</v>
      </c>
      <c r="H26" s="4" t="s">
        <v>498</v>
      </c>
      <c r="I26" s="31" t="s">
        <v>547</v>
      </c>
    </row>
    <row r="27" spans="1:9" ht="17.25" thickBot="1">
      <c r="A27" s="13" t="s">
        <v>486</v>
      </c>
      <c r="B27" s="14" t="s">
        <v>130</v>
      </c>
      <c r="C27" s="15" t="s">
        <v>36</v>
      </c>
      <c r="D27" s="15" t="s">
        <v>19</v>
      </c>
      <c r="E27" s="15">
        <v>2</v>
      </c>
      <c r="F27" s="15" t="s">
        <v>343</v>
      </c>
      <c r="G27" s="15">
        <f>COUNTIF(學生資料!J:J,開課資料!F27)</f>
        <v>2</v>
      </c>
      <c r="H27" s="16" t="s">
        <v>498</v>
      </c>
      <c r="I27" s="33" t="s">
        <v>547</v>
      </c>
    </row>
    <row r="28" spans="1:9" ht="17.25" thickTop="1">
      <c r="A28" s="12" t="s">
        <v>488</v>
      </c>
      <c r="B28" s="7" t="s">
        <v>50</v>
      </c>
      <c r="C28" s="5" t="s">
        <v>37</v>
      </c>
      <c r="D28" s="5" t="s">
        <v>19</v>
      </c>
      <c r="E28" s="5">
        <v>2</v>
      </c>
      <c r="F28" s="5" t="s">
        <v>318</v>
      </c>
      <c r="G28" s="5">
        <f>COUNTIF(學生資料!J:J,開課資料!F28)</f>
        <v>6</v>
      </c>
      <c r="H28" s="4" t="s">
        <v>500</v>
      </c>
      <c r="I28" s="31" t="s">
        <v>550</v>
      </c>
    </row>
    <row r="29" spans="1:9" ht="17.25" thickBot="1">
      <c r="A29" s="13" t="s">
        <v>488</v>
      </c>
      <c r="B29" s="14" t="s">
        <v>50</v>
      </c>
      <c r="C29" s="15" t="s">
        <v>18</v>
      </c>
      <c r="D29" s="15" t="s">
        <v>19</v>
      </c>
      <c r="E29" s="15">
        <v>2</v>
      </c>
      <c r="F29" s="15" t="s">
        <v>340</v>
      </c>
      <c r="G29" s="15">
        <f>COUNTIF(學生資料!J:J,開課資料!F29)</f>
        <v>10</v>
      </c>
      <c r="H29" s="16" t="s">
        <v>500</v>
      </c>
      <c r="I29" s="33" t="s">
        <v>550</v>
      </c>
    </row>
    <row r="30" spans="1:9" ht="17.25" thickTop="1">
      <c r="A30" s="12" t="s">
        <v>487</v>
      </c>
      <c r="B30" s="7" t="s">
        <v>38</v>
      </c>
      <c r="C30" s="5" t="s">
        <v>37</v>
      </c>
      <c r="D30" s="5" t="s">
        <v>19</v>
      </c>
      <c r="E30" s="5">
        <v>2</v>
      </c>
      <c r="F30" s="5" t="s">
        <v>351</v>
      </c>
      <c r="G30" s="5">
        <f>COUNTIF(學生資料!J:J,開課資料!F30)</f>
        <v>2</v>
      </c>
      <c r="H30" s="4" t="s">
        <v>499</v>
      </c>
      <c r="I30" s="31" t="s">
        <v>551</v>
      </c>
    </row>
    <row r="31" spans="1:9" ht="17.25" thickBot="1">
      <c r="A31" s="13" t="s">
        <v>487</v>
      </c>
      <c r="B31" s="14" t="s">
        <v>38</v>
      </c>
      <c r="C31" s="15" t="s">
        <v>18</v>
      </c>
      <c r="D31" s="15" t="s">
        <v>19</v>
      </c>
      <c r="E31" s="15">
        <v>2</v>
      </c>
      <c r="F31" s="15" t="s">
        <v>365</v>
      </c>
      <c r="G31" s="15">
        <f>COUNTIF(學生資料!J:J,開課資料!F31)</f>
        <v>1</v>
      </c>
      <c r="H31" s="16" t="s">
        <v>499</v>
      </c>
      <c r="I31" s="33" t="s">
        <v>551</v>
      </c>
    </row>
    <row r="32" spans="1:9" ht="17.25" thickTop="1">
      <c r="A32" s="12" t="s">
        <v>489</v>
      </c>
      <c r="B32" s="7" t="s">
        <v>44</v>
      </c>
      <c r="C32" s="5" t="s">
        <v>37</v>
      </c>
      <c r="D32" s="5" t="s">
        <v>19</v>
      </c>
      <c r="E32" s="5">
        <v>1</v>
      </c>
      <c r="F32" s="5" t="s">
        <v>356</v>
      </c>
      <c r="G32" s="5">
        <f>COUNTIF(學生資料!J:J,開課資料!F32)</f>
        <v>2</v>
      </c>
      <c r="H32" s="4" t="s">
        <v>501</v>
      </c>
      <c r="I32" s="31" t="s">
        <v>552</v>
      </c>
    </row>
    <row r="33" spans="1:9" ht="17.25" thickBot="1">
      <c r="A33" s="13" t="s">
        <v>489</v>
      </c>
      <c r="B33" s="14" t="s">
        <v>44</v>
      </c>
      <c r="C33" s="15" t="s">
        <v>18</v>
      </c>
      <c r="D33" s="15" t="s">
        <v>19</v>
      </c>
      <c r="E33" s="15">
        <v>1</v>
      </c>
      <c r="F33" s="15" t="s">
        <v>344</v>
      </c>
      <c r="G33" s="15">
        <f>COUNTIF(學生資料!J:J,開課資料!F33)</f>
        <v>5</v>
      </c>
      <c r="H33" s="16" t="s">
        <v>501</v>
      </c>
      <c r="I33" s="33" t="s">
        <v>552</v>
      </c>
    </row>
    <row r="34" spans="1:9" ht="17.25" thickTop="1">
      <c r="A34" s="8" t="s">
        <v>490</v>
      </c>
      <c r="B34" s="17" t="s">
        <v>47</v>
      </c>
      <c r="C34" s="18" t="s">
        <v>37</v>
      </c>
      <c r="D34" s="18" t="s">
        <v>19</v>
      </c>
      <c r="E34" s="18">
        <v>2</v>
      </c>
      <c r="F34" s="18" t="s">
        <v>361</v>
      </c>
      <c r="G34" s="18">
        <f>COUNTIF(學生資料!J:J,開課資料!F34)</f>
        <v>3</v>
      </c>
      <c r="H34" s="19" t="s">
        <v>502</v>
      </c>
      <c r="I34" s="34" t="s">
        <v>553</v>
      </c>
    </row>
    <row r="35" spans="1:9" ht="16.5">
      <c r="A35" s="12" t="s">
        <v>490</v>
      </c>
      <c r="B35" s="7" t="s">
        <v>47</v>
      </c>
      <c r="C35" s="5" t="s">
        <v>18</v>
      </c>
      <c r="D35" s="5" t="s">
        <v>19</v>
      </c>
      <c r="E35" s="5">
        <v>2</v>
      </c>
      <c r="F35" s="5" t="s">
        <v>341</v>
      </c>
      <c r="G35" s="5">
        <f>COUNTIF(學生資料!J:J,開課資料!F35)</f>
        <v>5</v>
      </c>
      <c r="H35" s="4" t="s">
        <v>502</v>
      </c>
      <c r="I35" s="31" t="s">
        <v>543</v>
      </c>
    </row>
    <row r="36" spans="1:9" ht="16.5">
      <c r="A36" s="12" t="s">
        <v>490</v>
      </c>
      <c r="B36" s="7" t="s">
        <v>47</v>
      </c>
      <c r="C36" s="5" t="s">
        <v>36</v>
      </c>
      <c r="D36" s="5" t="s">
        <v>19</v>
      </c>
      <c r="E36" s="5">
        <v>2</v>
      </c>
      <c r="F36" s="5" t="s">
        <v>320</v>
      </c>
      <c r="G36" s="5">
        <f>COUNTIF(學生資料!J:J,開課資料!F36)</f>
        <v>2</v>
      </c>
      <c r="H36" s="4" t="s">
        <v>503</v>
      </c>
      <c r="I36" s="28" t="s">
        <v>558</v>
      </c>
    </row>
    <row r="37" spans="1:9" ht="17.25" thickBot="1">
      <c r="A37" s="20" t="s">
        <v>490</v>
      </c>
      <c r="B37" s="21" t="s">
        <v>47</v>
      </c>
      <c r="C37" s="22" t="s">
        <v>138</v>
      </c>
      <c r="D37" s="22" t="s">
        <v>19</v>
      </c>
      <c r="E37" s="22">
        <v>2</v>
      </c>
      <c r="F37" s="22" t="s">
        <v>385</v>
      </c>
      <c r="G37" s="22">
        <f>COUNTIF(學生資料!J:J,開課資料!F37)</f>
        <v>5</v>
      </c>
      <c r="H37" s="23" t="s">
        <v>503</v>
      </c>
      <c r="I37" s="35" t="s">
        <v>554</v>
      </c>
    </row>
    <row r="38" spans="1:9" ht="16.5">
      <c r="A38" s="12" t="s">
        <v>491</v>
      </c>
      <c r="B38" s="7" t="s">
        <v>60</v>
      </c>
      <c r="C38" s="5" t="s">
        <v>37</v>
      </c>
      <c r="D38" s="5" t="s">
        <v>19</v>
      </c>
      <c r="E38" s="5">
        <v>2</v>
      </c>
      <c r="F38" s="5" t="s">
        <v>350</v>
      </c>
      <c r="G38" s="5">
        <f>COUNTIF(學生資料!J:J,開課資料!F38)</f>
        <v>3</v>
      </c>
      <c r="H38" s="4" t="s">
        <v>507</v>
      </c>
      <c r="I38" s="31" t="s">
        <v>545</v>
      </c>
    </row>
    <row r="39" spans="1:9" ht="17.25" thickBot="1">
      <c r="A39" s="13" t="s">
        <v>491</v>
      </c>
      <c r="B39" s="14" t="s">
        <v>60</v>
      </c>
      <c r="C39" s="15" t="s">
        <v>18</v>
      </c>
      <c r="D39" s="15" t="s">
        <v>19</v>
      </c>
      <c r="E39" s="15">
        <v>2</v>
      </c>
      <c r="F39" s="15" t="s">
        <v>322</v>
      </c>
      <c r="G39" s="15">
        <f>COUNTIF(學生資料!J:J,開課資料!F39)</f>
        <v>7</v>
      </c>
      <c r="H39" s="16" t="s">
        <v>508</v>
      </c>
      <c r="I39" s="33" t="s">
        <v>555</v>
      </c>
    </row>
    <row r="40" spans="1:9" ht="17.25" thickTop="1">
      <c r="A40" s="12" t="s">
        <v>492</v>
      </c>
      <c r="B40" s="7" t="s">
        <v>43</v>
      </c>
      <c r="C40" s="5" t="s">
        <v>37</v>
      </c>
      <c r="D40" s="5" t="s">
        <v>19</v>
      </c>
      <c r="E40" s="5">
        <v>1</v>
      </c>
      <c r="F40" s="5" t="s">
        <v>327</v>
      </c>
      <c r="G40" s="5">
        <f>COUNTIF(學生資料!J:J,開課資料!F40)</f>
        <v>2</v>
      </c>
      <c r="H40" s="4" t="s">
        <v>508</v>
      </c>
      <c r="I40" s="31" t="s">
        <v>555</v>
      </c>
    </row>
    <row r="41" spans="1:9" ht="17.25" thickBot="1">
      <c r="A41" s="13" t="s">
        <v>492</v>
      </c>
      <c r="B41" s="14" t="s">
        <v>43</v>
      </c>
      <c r="C41" s="15" t="s">
        <v>18</v>
      </c>
      <c r="D41" s="15" t="s">
        <v>19</v>
      </c>
      <c r="E41" s="15">
        <v>1</v>
      </c>
      <c r="F41" s="15" t="s">
        <v>321</v>
      </c>
      <c r="G41" s="15">
        <f>COUNTIF(學生資料!J:J,開課資料!F41)</f>
        <v>3</v>
      </c>
      <c r="H41" s="16" t="s">
        <v>508</v>
      </c>
      <c r="I41" s="33" t="s">
        <v>555</v>
      </c>
    </row>
    <row r="42" spans="1:9" ht="17.25" thickTop="1">
      <c r="A42" s="12" t="s">
        <v>493</v>
      </c>
      <c r="B42" s="7" t="s">
        <v>57</v>
      </c>
      <c r="C42" s="5" t="s">
        <v>37</v>
      </c>
      <c r="D42" s="5" t="s">
        <v>19</v>
      </c>
      <c r="E42" s="5">
        <v>4</v>
      </c>
      <c r="F42" s="5" t="s">
        <v>324</v>
      </c>
      <c r="G42" s="5">
        <f>COUNTIF(學生資料!J:J,開課資料!F42)</f>
        <v>2</v>
      </c>
      <c r="H42" s="4" t="s">
        <v>513</v>
      </c>
      <c r="I42" s="31" t="s">
        <v>556</v>
      </c>
    </row>
    <row r="43" spans="1:9" ht="16.5">
      <c r="A43" s="12" t="s">
        <v>493</v>
      </c>
      <c r="B43" s="7" t="s">
        <v>111</v>
      </c>
      <c r="C43" s="5" t="s">
        <v>18</v>
      </c>
      <c r="D43" s="5" t="s">
        <v>19</v>
      </c>
      <c r="E43" s="5">
        <v>4</v>
      </c>
      <c r="F43" s="5" t="s">
        <v>363</v>
      </c>
      <c r="G43" s="5">
        <f>COUNTIF(學生資料!J:J,開課資料!F43)</f>
        <v>1</v>
      </c>
      <c r="H43" s="4" t="s">
        <v>510</v>
      </c>
      <c r="I43" s="31" t="s">
        <v>557</v>
      </c>
    </row>
    <row r="44" spans="1:9" ht="16.5">
      <c r="A44" s="12" t="s">
        <v>493</v>
      </c>
      <c r="B44" s="7" t="s">
        <v>110</v>
      </c>
      <c r="C44" s="5" t="s">
        <v>18</v>
      </c>
      <c r="D44" s="5" t="s">
        <v>19</v>
      </c>
      <c r="E44" s="5">
        <v>3</v>
      </c>
      <c r="F44" s="5" t="s">
        <v>364</v>
      </c>
      <c r="G44" s="5">
        <f>COUNTIF(學生資料!J:J,開課資料!F44)</f>
        <v>1</v>
      </c>
      <c r="H44" s="4" t="s">
        <v>511</v>
      </c>
      <c r="I44" s="31" t="s">
        <v>557</v>
      </c>
    </row>
    <row r="45" spans="1:9" ht="16.5">
      <c r="A45" s="12" t="s">
        <v>493</v>
      </c>
      <c r="B45" s="7" t="s">
        <v>158</v>
      </c>
      <c r="C45" s="5" t="s">
        <v>138</v>
      </c>
      <c r="D45" s="5" t="s">
        <v>19</v>
      </c>
      <c r="E45" s="5">
        <v>3</v>
      </c>
      <c r="F45" s="5" t="s">
        <v>375</v>
      </c>
      <c r="G45" s="5">
        <f>COUNTIF(學生資料!J:J,開課資料!F45)</f>
        <v>1</v>
      </c>
      <c r="H45" s="4" t="s">
        <v>512</v>
      </c>
      <c r="I45" s="31" t="s">
        <v>560</v>
      </c>
    </row>
    <row r="46" spans="1:9" ht="16.5">
      <c r="A46" s="12" t="s">
        <v>493</v>
      </c>
      <c r="B46" s="7" t="s">
        <v>147</v>
      </c>
      <c r="C46" s="5" t="s">
        <v>138</v>
      </c>
      <c r="D46" s="5" t="s">
        <v>19</v>
      </c>
      <c r="E46" s="5">
        <v>2</v>
      </c>
      <c r="F46" s="5" t="s">
        <v>373</v>
      </c>
      <c r="G46" s="5">
        <f>COUNTIF(學生資料!J:J,開課資料!F46)</f>
        <v>1</v>
      </c>
      <c r="H46" s="4" t="s">
        <v>511</v>
      </c>
      <c r="I46" s="31" t="s">
        <v>559</v>
      </c>
    </row>
    <row r="47" spans="1:9" ht="16.5">
      <c r="A47" s="12" t="s">
        <v>493</v>
      </c>
      <c r="B47" s="7" t="s">
        <v>163</v>
      </c>
      <c r="C47" s="5" t="s">
        <v>138</v>
      </c>
      <c r="D47" s="5" t="s">
        <v>19</v>
      </c>
      <c r="E47" s="5">
        <v>3</v>
      </c>
      <c r="F47" s="5" t="s">
        <v>371</v>
      </c>
      <c r="G47" s="5">
        <f>COUNTIF(學生資料!J:J,開課資料!F47)</f>
        <v>1</v>
      </c>
      <c r="H47" s="4" t="s">
        <v>514</v>
      </c>
      <c r="I47" s="31" t="s">
        <v>552</v>
      </c>
    </row>
    <row r="48" spans="1:9" ht="17.25" thickBot="1">
      <c r="A48" s="13" t="s">
        <v>493</v>
      </c>
      <c r="B48" s="14" t="s">
        <v>164</v>
      </c>
      <c r="C48" s="15" t="s">
        <v>138</v>
      </c>
      <c r="D48" s="15" t="s">
        <v>19</v>
      </c>
      <c r="E48" s="15">
        <v>4</v>
      </c>
      <c r="F48" s="15" t="s">
        <v>374</v>
      </c>
      <c r="G48" s="15">
        <f>COUNTIF(學生資料!J:J,開課資料!F48)</f>
        <v>3</v>
      </c>
      <c r="H48" s="16" t="s">
        <v>514</v>
      </c>
      <c r="I48" s="33" t="s">
        <v>543</v>
      </c>
    </row>
    <row r="49" spans="1:9" ht="17.25" thickTop="1">
      <c r="A49" s="12" t="s">
        <v>494</v>
      </c>
      <c r="B49" s="7" t="s">
        <v>66</v>
      </c>
      <c r="C49" s="5" t="s">
        <v>37</v>
      </c>
      <c r="D49" s="5" t="s">
        <v>19</v>
      </c>
      <c r="E49" s="5">
        <v>3</v>
      </c>
      <c r="F49" s="5" t="s">
        <v>333</v>
      </c>
      <c r="G49" s="5">
        <f>COUNTIF(學生資料!J:J,開課資料!F49)</f>
        <v>2</v>
      </c>
      <c r="H49" s="4" t="s">
        <v>527</v>
      </c>
      <c r="I49" s="31" t="s">
        <v>561</v>
      </c>
    </row>
    <row r="50" spans="1:9" ht="16.5">
      <c r="A50" s="12" t="s">
        <v>494</v>
      </c>
      <c r="B50" s="7" t="s">
        <v>88</v>
      </c>
      <c r="C50" s="5" t="s">
        <v>18</v>
      </c>
      <c r="D50" s="5" t="s">
        <v>19</v>
      </c>
      <c r="E50" s="5">
        <v>3</v>
      </c>
      <c r="F50" s="5" t="s">
        <v>330</v>
      </c>
      <c r="G50" s="5">
        <f>COUNTIF(學生資料!J:J,開課資料!F50)</f>
        <v>5</v>
      </c>
      <c r="H50" s="4" t="s">
        <v>527</v>
      </c>
      <c r="I50" s="31" t="s">
        <v>561</v>
      </c>
    </row>
    <row r="51" spans="1:9" ht="16.5">
      <c r="A51" s="12" t="s">
        <v>494</v>
      </c>
      <c r="B51" s="7" t="s">
        <v>84</v>
      </c>
      <c r="C51" s="5" t="s">
        <v>18</v>
      </c>
      <c r="D51" s="5" t="s">
        <v>19</v>
      </c>
      <c r="E51" s="5">
        <v>3</v>
      </c>
      <c r="F51" s="5" t="s">
        <v>366</v>
      </c>
      <c r="G51" s="5">
        <f>COUNTIF(學生資料!J:J,開課資料!F51)</f>
        <v>3</v>
      </c>
      <c r="H51" s="4" t="s">
        <v>524</v>
      </c>
      <c r="I51" s="31" t="s">
        <v>562</v>
      </c>
    </row>
    <row r="52" spans="1:9" ht="16.5">
      <c r="A52" s="12" t="s">
        <v>494</v>
      </c>
      <c r="B52" s="7" t="s">
        <v>104</v>
      </c>
      <c r="C52" s="5" t="s">
        <v>36</v>
      </c>
      <c r="D52" s="5" t="s">
        <v>19</v>
      </c>
      <c r="E52" s="5">
        <v>2</v>
      </c>
      <c r="F52" s="5" t="s">
        <v>332</v>
      </c>
      <c r="G52" s="5">
        <f>COUNTIF(學生資料!J:J,開課資料!F52)</f>
        <v>2</v>
      </c>
      <c r="H52" s="4" t="s">
        <v>515</v>
      </c>
      <c r="I52" s="31" t="s">
        <v>563</v>
      </c>
    </row>
    <row r="53" spans="1:9" ht="16.5">
      <c r="A53" s="12" t="s">
        <v>494</v>
      </c>
      <c r="B53" s="7" t="s">
        <v>98</v>
      </c>
      <c r="C53" s="5" t="s">
        <v>36</v>
      </c>
      <c r="D53" s="5" t="s">
        <v>19</v>
      </c>
      <c r="E53" s="5">
        <v>3</v>
      </c>
      <c r="F53" s="5" t="s">
        <v>329</v>
      </c>
      <c r="G53" s="5">
        <f>COUNTIF(學生資料!J:J,開課資料!F53)</f>
        <v>1</v>
      </c>
      <c r="H53" s="4" t="s">
        <v>515</v>
      </c>
      <c r="I53" s="31" t="s">
        <v>564</v>
      </c>
    </row>
    <row r="54" spans="1:9" ht="16.5">
      <c r="A54" s="12" t="s">
        <v>494</v>
      </c>
      <c r="B54" s="7" t="s">
        <v>102</v>
      </c>
      <c r="C54" s="5" t="s">
        <v>36</v>
      </c>
      <c r="D54" s="5" t="s">
        <v>19</v>
      </c>
      <c r="E54" s="5">
        <v>3</v>
      </c>
      <c r="F54" s="5" t="s">
        <v>331</v>
      </c>
      <c r="G54" s="5">
        <f>COUNTIF(學生資料!J:J,開課資料!F54)</f>
        <v>1</v>
      </c>
      <c r="H54" s="4" t="s">
        <v>525</v>
      </c>
      <c r="I54" s="31" t="s">
        <v>565</v>
      </c>
    </row>
    <row r="55" spans="1:9" ht="16.5">
      <c r="A55" s="12" t="s">
        <v>494</v>
      </c>
      <c r="B55" s="7" t="s">
        <v>107</v>
      </c>
      <c r="C55" s="5" t="s">
        <v>36</v>
      </c>
      <c r="D55" s="5" t="s">
        <v>19</v>
      </c>
      <c r="E55" s="5">
        <v>3</v>
      </c>
      <c r="F55" s="5" t="s">
        <v>334</v>
      </c>
      <c r="G55" s="5">
        <f>COUNTIF(學生資料!J:J,開課資料!F55)</f>
        <v>1</v>
      </c>
      <c r="H55" s="4" t="s">
        <v>525</v>
      </c>
      <c r="I55" s="31" t="s">
        <v>565</v>
      </c>
    </row>
    <row r="56" spans="1:9" ht="16.5">
      <c r="A56" s="12" t="s">
        <v>494</v>
      </c>
      <c r="B56" s="7" t="s">
        <v>96</v>
      </c>
      <c r="C56" s="5" t="s">
        <v>36</v>
      </c>
      <c r="D56" s="5" t="s">
        <v>19</v>
      </c>
      <c r="E56" s="5">
        <v>3</v>
      </c>
      <c r="F56" s="5" t="s">
        <v>328</v>
      </c>
      <c r="G56" s="5">
        <f>COUNTIF(學生資料!J:J,開課資料!F56)</f>
        <v>1</v>
      </c>
      <c r="H56" s="4" t="s">
        <v>524</v>
      </c>
      <c r="I56" s="31" t="s">
        <v>566</v>
      </c>
    </row>
    <row r="57" spans="1:9" ht="16.5">
      <c r="A57" s="12" t="s">
        <v>494</v>
      </c>
      <c r="B57" s="7" t="s">
        <v>96</v>
      </c>
      <c r="C57" s="5" t="s">
        <v>138</v>
      </c>
      <c r="D57" s="5" t="s">
        <v>19</v>
      </c>
      <c r="E57" s="5">
        <v>3</v>
      </c>
      <c r="F57" s="5" t="s">
        <v>377</v>
      </c>
      <c r="G57" s="5">
        <f>COUNTIF(學生資料!J:J,開課資料!F57)</f>
        <v>1</v>
      </c>
      <c r="H57" s="4" t="s">
        <v>528</v>
      </c>
      <c r="I57" s="31" t="s">
        <v>566</v>
      </c>
    </row>
    <row r="58" spans="1:9" ht="16.5">
      <c r="A58" s="12" t="s">
        <v>494</v>
      </c>
      <c r="B58" s="7" t="s">
        <v>159</v>
      </c>
      <c r="C58" s="5" t="s">
        <v>138</v>
      </c>
      <c r="D58" s="5" t="s">
        <v>19</v>
      </c>
      <c r="E58" s="5">
        <v>3</v>
      </c>
      <c r="F58" s="5" t="s">
        <v>378</v>
      </c>
      <c r="G58" s="5">
        <f>COUNTIF(學生資料!J:J,開課資料!F58)</f>
        <v>1</v>
      </c>
      <c r="H58" s="4" t="s">
        <v>515</v>
      </c>
      <c r="I58" s="31" t="s">
        <v>564</v>
      </c>
    </row>
    <row r="59" spans="1:9" ht="16.5">
      <c r="A59" s="12" t="s">
        <v>494</v>
      </c>
      <c r="B59" s="7" t="s">
        <v>104</v>
      </c>
      <c r="C59" s="5" t="s">
        <v>138</v>
      </c>
      <c r="D59" s="5" t="s">
        <v>19</v>
      </c>
      <c r="E59" s="5">
        <v>2</v>
      </c>
      <c r="F59" s="5" t="s">
        <v>379</v>
      </c>
      <c r="G59" s="5">
        <f>COUNTIF(學生資料!J:J,開課資料!F59)</f>
        <v>2</v>
      </c>
      <c r="H59" s="4" t="s">
        <v>529</v>
      </c>
      <c r="I59" s="31" t="s">
        <v>567</v>
      </c>
    </row>
    <row r="60" spans="1:9" ht="17.25" thickBot="1">
      <c r="A60" s="13" t="s">
        <v>494</v>
      </c>
      <c r="B60" s="14" t="s">
        <v>100</v>
      </c>
      <c r="C60" s="15" t="s">
        <v>18</v>
      </c>
      <c r="D60" s="15" t="s">
        <v>19</v>
      </c>
      <c r="E60" s="15">
        <v>2</v>
      </c>
      <c r="F60" s="15" t="s">
        <v>342</v>
      </c>
      <c r="G60" s="15">
        <f>COUNTIF(學生資料!J:J,開課資料!F60)</f>
        <v>3</v>
      </c>
      <c r="H60" s="16" t="s">
        <v>526</v>
      </c>
      <c r="I60" s="33" t="s">
        <v>568</v>
      </c>
    </row>
    <row r="61" spans="1:9" ht="17.25" thickTop="1">
      <c r="A61" s="12" t="s">
        <v>495</v>
      </c>
      <c r="B61" s="7" t="s">
        <v>77</v>
      </c>
      <c r="C61" s="5" t="s">
        <v>37</v>
      </c>
      <c r="D61" s="5" t="s">
        <v>19</v>
      </c>
      <c r="E61" s="5">
        <v>3</v>
      </c>
      <c r="F61" s="5" t="s">
        <v>337</v>
      </c>
      <c r="G61" s="5">
        <f>COUNTIF(學生資料!J:J,開課資料!F61)</f>
        <v>1</v>
      </c>
      <c r="H61" s="4" t="s">
        <v>518</v>
      </c>
      <c r="I61" s="31" t="s">
        <v>569</v>
      </c>
    </row>
    <row r="62" spans="1:9" ht="16.5">
      <c r="A62" s="12" t="s">
        <v>495</v>
      </c>
      <c r="B62" s="7" t="s">
        <v>77</v>
      </c>
      <c r="C62" s="5" t="s">
        <v>18</v>
      </c>
      <c r="D62" s="5" t="s">
        <v>19</v>
      </c>
      <c r="E62" s="5">
        <v>3</v>
      </c>
      <c r="F62" s="5" t="s">
        <v>338</v>
      </c>
      <c r="G62" s="5">
        <f>COUNTIF(學生資料!J:J,開課資料!F62)</f>
        <v>4</v>
      </c>
      <c r="H62" s="4" t="s">
        <v>518</v>
      </c>
      <c r="I62" s="31" t="s">
        <v>569</v>
      </c>
    </row>
    <row r="63" spans="1:9" ht="16.5">
      <c r="A63" s="12" t="s">
        <v>495</v>
      </c>
      <c r="B63" s="7" t="s">
        <v>74</v>
      </c>
      <c r="C63" s="5" t="s">
        <v>37</v>
      </c>
      <c r="D63" s="5" t="s">
        <v>19</v>
      </c>
      <c r="E63" s="5">
        <v>3</v>
      </c>
      <c r="F63" s="5" t="s">
        <v>352</v>
      </c>
      <c r="G63" s="5">
        <f>COUNTIF(學生資料!J:J,開課資料!F63)</f>
        <v>2</v>
      </c>
      <c r="H63" s="4" t="s">
        <v>519</v>
      </c>
      <c r="I63" s="31" t="s">
        <v>570</v>
      </c>
    </row>
    <row r="64" spans="1:9" ht="16.5">
      <c r="A64" s="12" t="s">
        <v>495</v>
      </c>
      <c r="B64" s="7" t="s">
        <v>74</v>
      </c>
      <c r="C64" s="5" t="s">
        <v>18</v>
      </c>
      <c r="D64" s="5" t="s">
        <v>19</v>
      </c>
      <c r="E64" s="5">
        <v>3</v>
      </c>
      <c r="F64" s="5" t="s">
        <v>367</v>
      </c>
      <c r="G64" s="5">
        <f>COUNTIF(學生資料!J:J,開課資料!F64)</f>
        <v>1</v>
      </c>
      <c r="H64" s="4" t="s">
        <v>519</v>
      </c>
      <c r="I64" s="31" t="s">
        <v>571</v>
      </c>
    </row>
    <row r="65" spans="1:10" ht="16.5">
      <c r="A65" s="12" t="s">
        <v>495</v>
      </c>
      <c r="B65" s="7" t="s">
        <v>121</v>
      </c>
      <c r="C65" s="5" t="s">
        <v>36</v>
      </c>
      <c r="D65" s="5" t="s">
        <v>19</v>
      </c>
      <c r="E65" s="5">
        <v>3</v>
      </c>
      <c r="F65" s="5" t="s">
        <v>336</v>
      </c>
      <c r="G65" s="5">
        <f>COUNTIF(學生資料!J:J,開課資料!F65)</f>
        <v>10</v>
      </c>
      <c r="H65" s="4" t="s">
        <v>518</v>
      </c>
      <c r="I65" s="31" t="s">
        <v>572</v>
      </c>
    </row>
    <row r="66" spans="1:10" ht="16.5">
      <c r="A66" s="12" t="s">
        <v>495</v>
      </c>
      <c r="B66" s="7" t="s">
        <v>121</v>
      </c>
      <c r="C66" s="5" t="s">
        <v>138</v>
      </c>
      <c r="D66" s="5" t="s">
        <v>19</v>
      </c>
      <c r="E66" s="5">
        <v>3</v>
      </c>
      <c r="F66" s="5" t="s">
        <v>381</v>
      </c>
      <c r="G66" s="5">
        <f>COUNTIF(學生資料!J:J,開課資料!F66)</f>
        <v>14</v>
      </c>
      <c r="H66" s="4" t="s">
        <v>519</v>
      </c>
      <c r="I66" s="31" t="s">
        <v>571</v>
      </c>
    </row>
    <row r="67" spans="1:10" ht="16.5">
      <c r="A67" s="12" t="s">
        <v>495</v>
      </c>
      <c r="B67" s="7" t="s">
        <v>135</v>
      </c>
      <c r="C67" s="5" t="s">
        <v>36</v>
      </c>
      <c r="D67" s="5" t="s">
        <v>115</v>
      </c>
      <c r="E67" s="5">
        <v>1</v>
      </c>
      <c r="F67" s="5" t="s">
        <v>347</v>
      </c>
      <c r="G67" s="5">
        <f>COUNTIF(學生資料!J:J,開課資料!F67)</f>
        <v>2</v>
      </c>
      <c r="H67" s="4" t="s">
        <v>519</v>
      </c>
      <c r="I67" s="31" t="s">
        <v>571</v>
      </c>
    </row>
    <row r="68" spans="1:10" ht="16.5">
      <c r="A68" s="12" t="s">
        <v>495</v>
      </c>
      <c r="B68" s="7" t="s">
        <v>135</v>
      </c>
      <c r="C68" s="5" t="s">
        <v>138</v>
      </c>
      <c r="D68" s="5" t="s">
        <v>115</v>
      </c>
      <c r="E68" s="5">
        <v>1</v>
      </c>
      <c r="F68" s="5" t="s">
        <v>386</v>
      </c>
      <c r="G68" s="5">
        <f>COUNTIF(學生資料!J:J,開課資料!F68)</f>
        <v>5</v>
      </c>
      <c r="H68" s="4" t="s">
        <v>519</v>
      </c>
      <c r="I68" s="31" t="s">
        <v>571</v>
      </c>
    </row>
    <row r="69" spans="1:10" ht="16.5">
      <c r="A69" s="12" t="s">
        <v>495</v>
      </c>
      <c r="B69" s="7" t="s">
        <v>119</v>
      </c>
      <c r="C69" s="5" t="s">
        <v>36</v>
      </c>
      <c r="D69" s="5" t="s">
        <v>19</v>
      </c>
      <c r="E69" s="5">
        <v>4</v>
      </c>
      <c r="F69" s="5" t="s">
        <v>353</v>
      </c>
      <c r="G69" s="5">
        <f>COUNTIF(學生資料!J:J,開課資料!F69)</f>
        <v>1</v>
      </c>
      <c r="H69" s="4" t="s">
        <v>522</v>
      </c>
      <c r="I69" s="31" t="s">
        <v>573</v>
      </c>
    </row>
    <row r="70" spans="1:10" ht="16.5">
      <c r="A70" s="12" t="s">
        <v>495</v>
      </c>
      <c r="B70" s="7" t="s">
        <v>119</v>
      </c>
      <c r="C70" s="5" t="s">
        <v>138</v>
      </c>
      <c r="D70" s="5" t="s">
        <v>19</v>
      </c>
      <c r="E70" s="5">
        <v>4</v>
      </c>
      <c r="F70" s="5" t="s">
        <v>389</v>
      </c>
      <c r="G70" s="5">
        <f>COUNTIF(學生資料!J:J,開課資料!F70)</f>
        <v>1</v>
      </c>
      <c r="H70" s="4" t="s">
        <v>522</v>
      </c>
      <c r="I70" s="31" t="s">
        <v>574</v>
      </c>
    </row>
    <row r="71" spans="1:10" ht="16.5">
      <c r="A71" s="12" t="s">
        <v>495</v>
      </c>
      <c r="B71" s="7" t="s">
        <v>114</v>
      </c>
      <c r="C71" s="5" t="s">
        <v>36</v>
      </c>
      <c r="D71" s="5" t="s">
        <v>115</v>
      </c>
      <c r="E71" s="5">
        <v>2</v>
      </c>
      <c r="F71" s="5" t="s">
        <v>346</v>
      </c>
      <c r="G71" s="5">
        <f>COUNTIF(學生資料!J:J,開課資料!F71)</f>
        <v>2</v>
      </c>
      <c r="H71" s="4" t="s">
        <v>523</v>
      </c>
      <c r="I71" s="31" t="s">
        <v>544</v>
      </c>
    </row>
    <row r="72" spans="1:10" ht="16.5">
      <c r="A72" s="12" t="s">
        <v>495</v>
      </c>
      <c r="B72" s="7" t="s">
        <v>171</v>
      </c>
      <c r="C72" s="5" t="s">
        <v>138</v>
      </c>
      <c r="D72" s="5" t="s">
        <v>115</v>
      </c>
      <c r="E72" s="5">
        <v>2</v>
      </c>
      <c r="F72" s="5" t="s">
        <v>388</v>
      </c>
      <c r="G72" s="5">
        <f>COUNTIF(學生資料!J:J,開課資料!F72)</f>
        <v>2</v>
      </c>
      <c r="H72" s="4" t="s">
        <v>523</v>
      </c>
      <c r="I72" s="31" t="s">
        <v>575</v>
      </c>
    </row>
    <row r="73" spans="1:10" ht="16.5">
      <c r="A73" s="12" t="s">
        <v>495</v>
      </c>
      <c r="B73" s="7" t="s">
        <v>167</v>
      </c>
      <c r="C73" s="5" t="s">
        <v>138</v>
      </c>
      <c r="D73" s="5" t="s">
        <v>19</v>
      </c>
      <c r="E73" s="5">
        <v>2</v>
      </c>
      <c r="F73" s="5" t="s">
        <v>383</v>
      </c>
      <c r="G73" s="5">
        <f>COUNTIF(學生資料!J:J,開課資料!F73)</f>
        <v>3</v>
      </c>
      <c r="H73" s="4" t="s">
        <v>520</v>
      </c>
      <c r="I73" s="31" t="s">
        <v>544</v>
      </c>
    </row>
    <row r="74" spans="1:10" ht="16.5">
      <c r="A74" s="12" t="s">
        <v>495</v>
      </c>
      <c r="B74" s="7" t="s">
        <v>162</v>
      </c>
      <c r="C74" s="5" t="s">
        <v>138</v>
      </c>
      <c r="D74" s="5" t="s">
        <v>19</v>
      </c>
      <c r="E74" s="5">
        <v>2</v>
      </c>
      <c r="F74" s="5" t="s">
        <v>382</v>
      </c>
      <c r="G74" s="5">
        <f>COUNTIF(學生資料!J:J,開課資料!F74)</f>
        <v>9</v>
      </c>
      <c r="H74" s="4" t="s">
        <v>521</v>
      </c>
      <c r="I74" s="31" t="s">
        <v>544</v>
      </c>
    </row>
    <row r="75" spans="1:10" ht="17.25" thickBot="1">
      <c r="A75" s="13" t="s">
        <v>495</v>
      </c>
      <c r="B75" s="14" t="s">
        <v>170</v>
      </c>
      <c r="C75" s="15" t="s">
        <v>138</v>
      </c>
      <c r="D75" s="15" t="s">
        <v>115</v>
      </c>
      <c r="E75" s="15">
        <v>2</v>
      </c>
      <c r="F75" s="15" t="s">
        <v>387</v>
      </c>
      <c r="G75" s="15">
        <f>COUNTIF(學生資料!J:J,開課資料!F75)</f>
        <v>1</v>
      </c>
      <c r="H75" s="16" t="s">
        <v>518</v>
      </c>
      <c r="I75" s="36" t="s">
        <v>576</v>
      </c>
      <c r="J75" s="26"/>
    </row>
    <row r="76" spans="1:10" ht="17.25" thickTop="1">
      <c r="A76" s="12" t="s">
        <v>496</v>
      </c>
      <c r="B76" s="7" t="s">
        <v>134</v>
      </c>
      <c r="C76" s="5" t="s">
        <v>36</v>
      </c>
      <c r="D76" s="5" t="s">
        <v>19</v>
      </c>
      <c r="E76" s="5">
        <v>2</v>
      </c>
      <c r="F76" s="5" t="s">
        <v>357</v>
      </c>
      <c r="G76" s="5">
        <f>COUNTIF(學生資料!J:J,開課資料!F76)</f>
        <v>1</v>
      </c>
      <c r="H76" s="4" t="s">
        <v>516</v>
      </c>
      <c r="I76" s="31" t="s">
        <v>577</v>
      </c>
    </row>
    <row r="77" spans="1:10" ht="16.5">
      <c r="A77" s="12" t="s">
        <v>496</v>
      </c>
      <c r="B77" s="7" t="s">
        <v>134</v>
      </c>
      <c r="C77" s="5" t="s">
        <v>138</v>
      </c>
      <c r="D77" s="5" t="s">
        <v>19</v>
      </c>
      <c r="E77" s="5">
        <v>2</v>
      </c>
      <c r="F77" s="5" t="s">
        <v>392</v>
      </c>
      <c r="G77" s="5">
        <f>COUNTIF(學生資料!J:J,開課資料!F77)</f>
        <v>2</v>
      </c>
      <c r="H77" s="4" t="s">
        <v>516</v>
      </c>
      <c r="I77" s="31" t="s">
        <v>577</v>
      </c>
    </row>
    <row r="78" spans="1:10" ht="16.5">
      <c r="A78" s="12" t="s">
        <v>496</v>
      </c>
      <c r="B78" s="7" t="s">
        <v>137</v>
      </c>
      <c r="C78" s="5" t="s">
        <v>36</v>
      </c>
      <c r="D78" s="5" t="s">
        <v>19</v>
      </c>
      <c r="E78" s="5">
        <v>2</v>
      </c>
      <c r="F78" s="5" t="s">
        <v>358</v>
      </c>
      <c r="G78" s="5">
        <f>COUNTIF(學生資料!J:J,開課資料!F78)</f>
        <v>2</v>
      </c>
      <c r="H78" s="4" t="s">
        <v>517</v>
      </c>
      <c r="I78" s="31" t="s">
        <v>578</v>
      </c>
    </row>
    <row r="79" spans="1:10" ht="16.5">
      <c r="A79" s="12" t="s">
        <v>496</v>
      </c>
      <c r="B79" s="7" t="s">
        <v>137</v>
      </c>
      <c r="C79" s="5" t="s">
        <v>138</v>
      </c>
      <c r="D79" s="5" t="s">
        <v>19</v>
      </c>
      <c r="E79" s="5">
        <v>2</v>
      </c>
      <c r="F79" s="5" t="s">
        <v>393</v>
      </c>
      <c r="G79" s="5">
        <f>COUNTIF(學生資料!J:J,開課資料!F79)</f>
        <v>2</v>
      </c>
      <c r="H79" s="4" t="s">
        <v>517</v>
      </c>
      <c r="I79" s="31" t="s">
        <v>579</v>
      </c>
    </row>
    <row r="80" spans="1:10" ht="16.5">
      <c r="A80" s="12" t="s">
        <v>496</v>
      </c>
      <c r="B80" s="7" t="s">
        <v>151</v>
      </c>
      <c r="C80" s="5" t="s">
        <v>138</v>
      </c>
      <c r="D80" s="5" t="s">
        <v>19</v>
      </c>
      <c r="E80" s="5">
        <v>3</v>
      </c>
      <c r="F80" s="5" t="s">
        <v>390</v>
      </c>
      <c r="G80" s="5">
        <f>COUNTIF(學生資料!J:J,開課資料!F80)</f>
        <v>2</v>
      </c>
      <c r="H80" s="4" t="s">
        <v>506</v>
      </c>
      <c r="I80" s="31" t="s">
        <v>580</v>
      </c>
    </row>
    <row r="81" spans="1:9" ht="16.5">
      <c r="A81" s="12" t="s">
        <v>496</v>
      </c>
      <c r="B81" s="7" t="s">
        <v>174</v>
      </c>
      <c r="C81" s="5" t="s">
        <v>138</v>
      </c>
      <c r="D81" s="5" t="s">
        <v>19</v>
      </c>
      <c r="E81" s="5">
        <v>2</v>
      </c>
      <c r="F81" s="5" t="s">
        <v>391</v>
      </c>
      <c r="G81" s="5">
        <f>COUNTIF(學生資料!J:J,開課資料!F81)</f>
        <v>1</v>
      </c>
      <c r="H81" s="4" t="s">
        <v>500</v>
      </c>
      <c r="I81" s="31" t="s">
        <v>581</v>
      </c>
    </row>
    <row r="82" spans="1:9" ht="17.25" thickBot="1">
      <c r="A82" s="13" t="s">
        <v>496</v>
      </c>
      <c r="B82" s="14" t="s">
        <v>87</v>
      </c>
      <c r="C82" s="15" t="s">
        <v>18</v>
      </c>
      <c r="D82" s="15" t="s">
        <v>19</v>
      </c>
      <c r="E82" s="15">
        <v>2</v>
      </c>
      <c r="F82" s="15" t="s">
        <v>368</v>
      </c>
      <c r="G82" s="15">
        <f>COUNTIF(學生資料!J:J,開課資料!F82)</f>
        <v>1</v>
      </c>
      <c r="H82" s="16" t="s">
        <v>517</v>
      </c>
      <c r="I82" s="33" t="s">
        <v>578</v>
      </c>
    </row>
    <row r="83" spans="1:9" ht="16.5" thickTop="1"/>
  </sheetData>
  <autoFilter ref="B1:I82"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9"/>
  <sheetViews>
    <sheetView tabSelected="1" zoomScaleNormal="100" workbookViewId="0">
      <pane ySplit="1" topLeftCell="A2" activePane="bottomLeft" state="frozen"/>
      <selection pane="bottomLeft" activeCell="P1" sqref="P1:AG1048576"/>
    </sheetView>
  </sheetViews>
  <sheetFormatPr defaultColWidth="9" defaultRowHeight="15.75"/>
  <cols>
    <col min="1" max="1" width="9" style="4"/>
    <col min="2" max="3" width="0" style="4" hidden="1" customWidth="1"/>
    <col min="4" max="4" width="9" style="4"/>
    <col min="5" max="5" width="20.75" style="7" bestFit="1" customWidth="1"/>
    <col min="6" max="8" width="9" style="5"/>
    <col min="9" max="9" width="28.625" style="5" bestFit="1" customWidth="1"/>
    <col min="10" max="10" width="28.625" style="5" hidden="1" customWidth="1"/>
    <col min="11" max="11" width="10" style="5" bestFit="1" customWidth="1"/>
    <col min="12" max="12" width="103.875" style="5" customWidth="1"/>
    <col min="13" max="13" width="8.875" style="5" customWidth="1"/>
    <col min="14" max="14" width="9" style="4"/>
    <col min="15" max="15" width="11.25" style="5" customWidth="1"/>
    <col min="16" max="16" width="12.5" style="5" hidden="1" customWidth="1"/>
    <col min="17" max="17" width="24.125" style="5" hidden="1" customWidth="1"/>
    <col min="18" max="18" width="8.625" style="5" hidden="1" customWidth="1"/>
    <col min="19" max="19" width="8" style="5" hidden="1" customWidth="1"/>
    <col min="20" max="20" width="10.125" style="5" hidden="1" customWidth="1"/>
    <col min="21" max="31" width="8.125" style="5" hidden="1" customWidth="1"/>
    <col min="32" max="32" width="7.5" style="5" hidden="1" customWidth="1"/>
    <col min="33" max="33" width="6" style="5" hidden="1" customWidth="1"/>
    <col min="34" max="35" width="8.125" style="5" customWidth="1"/>
    <col min="36" max="36" width="10.25" style="5" customWidth="1"/>
    <col min="37" max="37" width="6" style="5" customWidth="1"/>
    <col min="38" max="39" width="8.125" style="5" customWidth="1"/>
    <col min="40" max="40" width="10.25" style="5" customWidth="1"/>
    <col min="41" max="41" width="6" style="5" customWidth="1"/>
    <col min="42" max="43" width="10.25" style="5" customWidth="1"/>
    <col min="44" max="44" width="6" style="5" customWidth="1"/>
    <col min="45" max="49" width="8.125" style="5" customWidth="1"/>
    <col min="50" max="51" width="17.125" style="5" customWidth="1"/>
    <col min="52" max="52" width="6" style="5" customWidth="1"/>
    <col min="53" max="59" width="8.125" style="5" customWidth="1"/>
    <col min="60" max="60" width="11.625" style="5" bestFit="1" customWidth="1"/>
    <col min="61" max="61" width="6.25" style="5" customWidth="1"/>
    <col min="62" max="16384" width="9" style="5"/>
  </cols>
  <sheetData>
    <row r="1" spans="1:33">
      <c r="A1" s="4" t="s">
        <v>0</v>
      </c>
      <c r="B1" s="4" t="s">
        <v>1</v>
      </c>
      <c r="C1" s="4" t="s">
        <v>2</v>
      </c>
      <c r="D1" s="4" t="s">
        <v>394</v>
      </c>
      <c r="E1" s="7" t="s">
        <v>7</v>
      </c>
      <c r="F1" s="5" t="s">
        <v>5</v>
      </c>
      <c r="G1" s="5" t="s">
        <v>6</v>
      </c>
      <c r="H1" s="5" t="s">
        <v>8</v>
      </c>
      <c r="I1" s="5" t="s">
        <v>312</v>
      </c>
      <c r="J1" s="5" t="str">
        <f>E1&amp;F1&amp;G1&amp;H1</f>
        <v>科目名稱學期屬性學分</v>
      </c>
      <c r="K1" s="6" t="s">
        <v>310</v>
      </c>
      <c r="L1" s="37" t="s">
        <v>311</v>
      </c>
      <c r="M1" s="6"/>
      <c r="O1" s="6"/>
      <c r="P1" s="5" t="s">
        <v>11</v>
      </c>
      <c r="T1" s="5" t="s">
        <v>12</v>
      </c>
    </row>
    <row r="2" spans="1:33">
      <c r="A2" s="4" t="s">
        <v>13</v>
      </c>
      <c r="B2" s="4" t="s">
        <v>14</v>
      </c>
      <c r="C2" s="4" t="s">
        <v>15</v>
      </c>
      <c r="D2" s="4" t="s">
        <v>395</v>
      </c>
      <c r="E2" s="7" t="s">
        <v>20</v>
      </c>
      <c r="F2" s="5" t="s">
        <v>18</v>
      </c>
      <c r="G2" s="5" t="s">
        <v>19</v>
      </c>
      <c r="H2" s="5">
        <v>3</v>
      </c>
      <c r="I2" s="5" t="s">
        <v>313</v>
      </c>
      <c r="J2" s="5" t="str">
        <f>E2&amp;F2&amp;G2&amp;H2</f>
        <v>國語文一下必3</v>
      </c>
      <c r="K2" s="5" t="str">
        <f>VLOOKUP(I2,開課資料!F:I,3,FALSE)</f>
        <v>杜信德</v>
      </c>
      <c r="L2" s="38" t="str">
        <f>VLOOKUP(I2,開課資料!F:I,4,FALSE)</f>
        <v>(專班)上課日期：11/15.11/22.11/29.12/06.12/13.12/20；上課時間：17:30-20:30；地點：汽三甲教室</v>
      </c>
      <c r="P2" s="5" t="s">
        <v>22</v>
      </c>
      <c r="Q2" s="5" t="s">
        <v>7</v>
      </c>
      <c r="R2" s="5" t="s">
        <v>6</v>
      </c>
      <c r="S2" s="5" t="s">
        <v>8</v>
      </c>
      <c r="T2" s="5" t="s">
        <v>23</v>
      </c>
      <c r="U2" s="5" t="s">
        <v>24</v>
      </c>
      <c r="V2" s="5" t="s">
        <v>25</v>
      </c>
      <c r="W2" s="5" t="s">
        <v>13</v>
      </c>
      <c r="X2" s="5" t="s">
        <v>26</v>
      </c>
      <c r="Y2" s="5" t="s">
        <v>27</v>
      </c>
      <c r="Z2" s="5" t="s">
        <v>28</v>
      </c>
      <c r="AA2" s="5" t="s">
        <v>29</v>
      </c>
      <c r="AB2" s="5" t="s">
        <v>30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</row>
    <row r="3" spans="1:33">
      <c r="A3" s="4" t="s">
        <v>13</v>
      </c>
      <c r="B3" s="4" t="s">
        <v>14</v>
      </c>
      <c r="C3" s="4" t="s">
        <v>15</v>
      </c>
      <c r="D3" s="4" t="s">
        <v>395</v>
      </c>
      <c r="E3" s="7" t="s">
        <v>20</v>
      </c>
      <c r="F3" s="5" t="s">
        <v>36</v>
      </c>
      <c r="G3" s="5" t="s">
        <v>19</v>
      </c>
      <c r="H3" s="5">
        <v>3</v>
      </c>
      <c r="I3" s="5" t="s">
        <v>314</v>
      </c>
      <c r="J3" s="5" t="str">
        <f>E3&amp;F3&amp;G3&amp;H3</f>
        <v>國語文二上必3</v>
      </c>
      <c r="K3" s="5" t="str">
        <f>VLOOKUP(I3,開課資料!F:I,3,FALSE)</f>
        <v>林淑怡</v>
      </c>
      <c r="L3" s="38" t="str">
        <f>VLOOKUP(I3,開課資料!F:I,4,FALSE)</f>
        <v>拿作業時間：11/13-11/15(午休時間勿打擾師長休息)；地點：汽二甲教室</v>
      </c>
      <c r="P3" s="5" t="s">
        <v>37</v>
      </c>
      <c r="Q3" s="5" t="s">
        <v>38</v>
      </c>
      <c r="R3" s="5" t="s">
        <v>19</v>
      </c>
      <c r="S3" s="5">
        <v>2</v>
      </c>
      <c r="AD3" s="5">
        <v>1</v>
      </c>
      <c r="AE3" s="5">
        <v>1</v>
      </c>
      <c r="AG3" s="5">
        <v>2</v>
      </c>
    </row>
    <row r="4" spans="1:33">
      <c r="A4" s="4" t="s">
        <v>13</v>
      </c>
      <c r="B4" s="4" t="s">
        <v>39</v>
      </c>
      <c r="C4" s="4" t="s">
        <v>40</v>
      </c>
      <c r="D4" s="4" t="s">
        <v>396</v>
      </c>
      <c r="E4" s="7" t="s">
        <v>42</v>
      </c>
      <c r="F4" s="5" t="s">
        <v>37</v>
      </c>
      <c r="G4" s="5" t="s">
        <v>19</v>
      </c>
      <c r="H4" s="5">
        <v>4</v>
      </c>
      <c r="I4" s="5" t="s">
        <v>315</v>
      </c>
      <c r="J4" s="5" t="str">
        <f t="shared" ref="J4:J67" si="0">E4&amp;F4&amp;G4&amp;H4</f>
        <v>數學一上必4</v>
      </c>
      <c r="K4" s="5" t="str">
        <f>VLOOKUP(I4,開課資料!F:I,3,FALSE)</f>
        <v>鍾震寰</v>
      </c>
      <c r="L4" s="38" t="str">
        <f>VLOOKUP(I4,開課資料!F:I,4,FALSE)</f>
        <v>拿作業時間：11/13-11/15(午休時間勿打擾師長休息)；地點：學務處</v>
      </c>
      <c r="Q4" s="5" t="s">
        <v>43</v>
      </c>
      <c r="R4" s="5" t="s">
        <v>19</v>
      </c>
      <c r="S4" s="5">
        <v>1</v>
      </c>
      <c r="T4" s="5">
        <v>1</v>
      </c>
      <c r="AB4" s="5">
        <v>1</v>
      </c>
      <c r="AG4" s="5">
        <v>2</v>
      </c>
    </row>
    <row r="5" spans="1:33">
      <c r="A5" s="4" t="s">
        <v>13</v>
      </c>
      <c r="B5" s="4" t="s">
        <v>39</v>
      </c>
      <c r="C5" s="4" t="s">
        <v>40</v>
      </c>
      <c r="D5" s="4" t="s">
        <v>396</v>
      </c>
      <c r="E5" s="7" t="s">
        <v>42</v>
      </c>
      <c r="F5" s="5" t="s">
        <v>18</v>
      </c>
      <c r="G5" s="5" t="s">
        <v>19</v>
      </c>
      <c r="H5" s="5">
        <v>4</v>
      </c>
      <c r="I5" s="5" t="s">
        <v>316</v>
      </c>
      <c r="J5" s="5" t="str">
        <f t="shared" si="0"/>
        <v>數學一下必4</v>
      </c>
      <c r="K5" s="5" t="str">
        <f>VLOOKUP(I5,開課資料!F:I,3,FALSE)</f>
        <v>鍾震寰</v>
      </c>
      <c r="L5" s="38" t="str">
        <f>VLOOKUP(I5,開課資料!F:I,4,FALSE)</f>
        <v>拿作業時間：11/13-11/15(午休時間勿打擾師長休息)；地點：學務處</v>
      </c>
      <c r="Q5" s="5" t="s">
        <v>44</v>
      </c>
      <c r="R5" s="5" t="s">
        <v>19</v>
      </c>
      <c r="S5" s="5">
        <v>1</v>
      </c>
      <c r="Z5" s="5">
        <v>2</v>
      </c>
      <c r="AG5" s="5">
        <v>2</v>
      </c>
    </row>
    <row r="6" spans="1:33">
      <c r="A6" s="4" t="s">
        <v>13</v>
      </c>
      <c r="B6" s="4" t="s">
        <v>45</v>
      </c>
      <c r="C6" s="4" t="s">
        <v>46</v>
      </c>
      <c r="D6" s="4" t="s">
        <v>397</v>
      </c>
      <c r="E6" s="7" t="s">
        <v>42</v>
      </c>
      <c r="F6" s="5" t="s">
        <v>37</v>
      </c>
      <c r="G6" s="5" t="s">
        <v>19</v>
      </c>
      <c r="H6" s="5">
        <v>4</v>
      </c>
      <c r="I6" s="5" t="s">
        <v>315</v>
      </c>
      <c r="J6" s="5" t="str">
        <f t="shared" si="0"/>
        <v>數學一上必4</v>
      </c>
      <c r="K6" s="5" t="str">
        <f>VLOOKUP(I6,開課資料!F:I,3,FALSE)</f>
        <v>鍾震寰</v>
      </c>
      <c r="L6" s="38" t="str">
        <f>VLOOKUP(I6,開課資料!F:I,4,FALSE)</f>
        <v>拿作業時間：11/13-11/15(午休時間勿打擾師長休息)；地點：學務處</v>
      </c>
      <c r="Q6" s="5" t="s">
        <v>42</v>
      </c>
      <c r="R6" s="5" t="s">
        <v>19</v>
      </c>
      <c r="S6" s="5">
        <v>3</v>
      </c>
      <c r="AC6" s="5">
        <v>1</v>
      </c>
      <c r="AE6" s="5">
        <v>2</v>
      </c>
      <c r="AG6" s="5">
        <v>3</v>
      </c>
    </row>
    <row r="7" spans="1:33">
      <c r="A7" s="4" t="s">
        <v>13</v>
      </c>
      <c r="B7" s="4" t="s">
        <v>45</v>
      </c>
      <c r="C7" s="4" t="s">
        <v>46</v>
      </c>
      <c r="D7" s="4" t="s">
        <v>397</v>
      </c>
      <c r="E7" s="7" t="s">
        <v>42</v>
      </c>
      <c r="F7" s="5" t="s">
        <v>18</v>
      </c>
      <c r="G7" s="5" t="s">
        <v>19</v>
      </c>
      <c r="H7" s="5">
        <v>4</v>
      </c>
      <c r="I7" s="5" t="s">
        <v>316</v>
      </c>
      <c r="J7" s="5" t="str">
        <f t="shared" si="0"/>
        <v>數學一下必4</v>
      </c>
      <c r="K7" s="5" t="str">
        <f>VLOOKUP(I7,開課資料!F:I,3,FALSE)</f>
        <v>鍾震寰</v>
      </c>
      <c r="L7" s="38" t="str">
        <f>VLOOKUP(I7,開課資料!F:I,4,FALSE)</f>
        <v>拿作業時間：11/13-11/15(午休時間勿打擾師長休息)；地點：學務處</v>
      </c>
      <c r="S7" s="5">
        <v>4</v>
      </c>
      <c r="U7" s="5">
        <v>1</v>
      </c>
      <c r="V7" s="5">
        <v>1</v>
      </c>
      <c r="W7" s="5">
        <v>2</v>
      </c>
      <c r="AG7" s="5">
        <v>4</v>
      </c>
    </row>
    <row r="8" spans="1:33">
      <c r="A8" s="4" t="s">
        <v>13</v>
      </c>
      <c r="B8" s="4" t="s">
        <v>45</v>
      </c>
      <c r="C8" s="4" t="s">
        <v>46</v>
      </c>
      <c r="D8" s="4" t="s">
        <v>397</v>
      </c>
      <c r="E8" s="7" t="s">
        <v>42</v>
      </c>
      <c r="F8" s="5" t="s">
        <v>36</v>
      </c>
      <c r="G8" s="5" t="s">
        <v>19</v>
      </c>
      <c r="H8" s="5">
        <v>4</v>
      </c>
      <c r="I8" s="5" t="s">
        <v>317</v>
      </c>
      <c r="J8" s="5" t="str">
        <f t="shared" si="0"/>
        <v>數學二上必4</v>
      </c>
      <c r="K8" s="5" t="str">
        <f>VLOOKUP(I8,開課資料!F:I,3,FALSE)</f>
        <v>邱瓊滿</v>
      </c>
      <c r="L8" s="38" t="str">
        <f>VLOOKUP(I8,開課資料!F:I,4,FALSE)</f>
        <v>拿作業時間：11/13-11/15(午休時間勿打擾師長休息)；地點：教務處</v>
      </c>
      <c r="Q8" s="5" t="s">
        <v>47</v>
      </c>
      <c r="R8" s="5" t="s">
        <v>19</v>
      </c>
      <c r="S8" s="5">
        <v>2</v>
      </c>
      <c r="AC8" s="5">
        <v>3</v>
      </c>
      <c r="AG8" s="5">
        <v>3</v>
      </c>
    </row>
    <row r="9" spans="1:33">
      <c r="A9" s="4" t="s">
        <v>13</v>
      </c>
      <c r="B9" s="4" t="s">
        <v>48</v>
      </c>
      <c r="C9" s="4" t="s">
        <v>49</v>
      </c>
      <c r="D9" s="4" t="s">
        <v>398</v>
      </c>
      <c r="E9" s="7" t="s">
        <v>42</v>
      </c>
      <c r="F9" s="5" t="s">
        <v>18</v>
      </c>
      <c r="G9" s="5" t="s">
        <v>19</v>
      </c>
      <c r="H9" s="5">
        <v>4</v>
      </c>
      <c r="I9" s="5" t="s">
        <v>316</v>
      </c>
      <c r="J9" s="5" t="str">
        <f t="shared" si="0"/>
        <v>數學一下必4</v>
      </c>
      <c r="K9" s="5" t="str">
        <f>VLOOKUP(I9,開課資料!F:I,3,FALSE)</f>
        <v>鍾震寰</v>
      </c>
      <c r="L9" s="38" t="str">
        <f>VLOOKUP(I9,開課資料!F:I,4,FALSE)</f>
        <v>拿作業時間：11/13-11/15(午休時間勿打擾師長休息)；地點：學務處</v>
      </c>
      <c r="Q9" s="5" t="s">
        <v>50</v>
      </c>
      <c r="R9" s="5" t="s">
        <v>19</v>
      </c>
      <c r="S9" s="5">
        <v>2</v>
      </c>
      <c r="T9" s="5">
        <v>3</v>
      </c>
      <c r="U9" s="5">
        <v>1</v>
      </c>
      <c r="W9" s="5">
        <v>2</v>
      </c>
      <c r="AG9" s="5">
        <v>6</v>
      </c>
    </row>
    <row r="10" spans="1:33">
      <c r="A10" s="4" t="s">
        <v>13</v>
      </c>
      <c r="B10" s="4" t="s">
        <v>51</v>
      </c>
      <c r="C10" s="4" t="s">
        <v>52</v>
      </c>
      <c r="D10" s="4" t="s">
        <v>399</v>
      </c>
      <c r="E10" s="7" t="s">
        <v>50</v>
      </c>
      <c r="F10" s="5" t="s">
        <v>37</v>
      </c>
      <c r="G10" s="5" t="s">
        <v>19</v>
      </c>
      <c r="H10" s="5">
        <v>2</v>
      </c>
      <c r="I10" s="5" t="s">
        <v>318</v>
      </c>
      <c r="J10" s="5" t="str">
        <f t="shared" si="0"/>
        <v>美術一上必2</v>
      </c>
      <c r="K10" s="5" t="str">
        <f>VLOOKUP(I10,開課資料!F:I,3,FALSE)</f>
        <v>劉威志</v>
      </c>
      <c r="L10" s="38" t="str">
        <f>VLOOKUP(I10,開課資料!F:I,4,FALSE)</f>
        <v>拿作業時間：11/13-11/15(午休時間勿打擾師長休息)；地點：動三甲教室</v>
      </c>
      <c r="Q10" s="5" t="s">
        <v>54</v>
      </c>
      <c r="R10" s="5" t="s">
        <v>19</v>
      </c>
      <c r="S10" s="5">
        <v>2</v>
      </c>
      <c r="T10" s="5">
        <v>2</v>
      </c>
      <c r="V10" s="5">
        <v>1</v>
      </c>
      <c r="AG10" s="5">
        <v>3</v>
      </c>
    </row>
    <row r="11" spans="1:33">
      <c r="A11" s="4" t="s">
        <v>13</v>
      </c>
      <c r="B11" s="4" t="s">
        <v>55</v>
      </c>
      <c r="C11" s="4" t="s">
        <v>56</v>
      </c>
      <c r="D11" s="4" t="s">
        <v>400</v>
      </c>
      <c r="E11" s="7" t="s">
        <v>50</v>
      </c>
      <c r="F11" s="5" t="s">
        <v>37</v>
      </c>
      <c r="G11" s="5" t="s">
        <v>19</v>
      </c>
      <c r="H11" s="5">
        <v>2</v>
      </c>
      <c r="I11" s="5" t="s">
        <v>318</v>
      </c>
      <c r="J11" s="5" t="str">
        <f t="shared" si="0"/>
        <v>美術一上必2</v>
      </c>
      <c r="K11" s="5" t="str">
        <f>VLOOKUP(I11,開課資料!F:I,3,FALSE)</f>
        <v>劉威志</v>
      </c>
      <c r="L11" s="38" t="str">
        <f>VLOOKUP(I11,開課資料!F:I,4,FALSE)</f>
        <v>拿作業時間：11/13-11/15(午休時間勿打擾師長休息)；地點：動三甲教室</v>
      </c>
      <c r="Q11" s="5" t="s">
        <v>57</v>
      </c>
      <c r="R11" s="5" t="s">
        <v>19</v>
      </c>
      <c r="S11" s="5">
        <v>4</v>
      </c>
      <c r="V11" s="5">
        <v>2</v>
      </c>
      <c r="AG11" s="5">
        <v>2</v>
      </c>
    </row>
    <row r="12" spans="1:33">
      <c r="A12" s="4" t="s">
        <v>13</v>
      </c>
      <c r="B12" s="4" t="s">
        <v>55</v>
      </c>
      <c r="C12" s="4" t="s">
        <v>56</v>
      </c>
      <c r="D12" s="4" t="s">
        <v>400</v>
      </c>
      <c r="E12" s="7" t="s">
        <v>59</v>
      </c>
      <c r="F12" s="5" t="s">
        <v>18</v>
      </c>
      <c r="G12" s="5" t="s">
        <v>19</v>
      </c>
      <c r="H12" s="5">
        <v>2</v>
      </c>
      <c r="I12" s="5" t="s">
        <v>319</v>
      </c>
      <c r="J12" s="5" t="str">
        <f t="shared" si="0"/>
        <v>英語文一下必2</v>
      </c>
      <c r="K12" s="5" t="str">
        <f>VLOOKUP(I12,開課資料!F:I,3,FALSE)</f>
        <v>馮秀儀</v>
      </c>
      <c r="L12" s="38" t="str">
        <f>VLOOKUP(I12,開課資料!F:I,4,FALSE)</f>
        <v>拿作業時間：11/13-11/15(午休時間勿打擾師長休息)；地點：汽二乙教室</v>
      </c>
      <c r="Q12" s="5" t="s">
        <v>60</v>
      </c>
      <c r="R12" s="5" t="s">
        <v>19</v>
      </c>
      <c r="S12" s="5">
        <v>2</v>
      </c>
      <c r="AC12" s="5">
        <v>1</v>
      </c>
      <c r="AE12" s="5">
        <v>2</v>
      </c>
      <c r="AG12" s="5">
        <v>3</v>
      </c>
    </row>
    <row r="13" spans="1:33">
      <c r="A13" s="4" t="s">
        <v>13</v>
      </c>
      <c r="B13" s="4" t="s">
        <v>55</v>
      </c>
      <c r="C13" s="4" t="s">
        <v>56</v>
      </c>
      <c r="D13" s="4" t="s">
        <v>400</v>
      </c>
      <c r="E13" s="7" t="s">
        <v>47</v>
      </c>
      <c r="F13" s="5" t="s">
        <v>36</v>
      </c>
      <c r="G13" s="5" t="s">
        <v>19</v>
      </c>
      <c r="H13" s="5">
        <v>2</v>
      </c>
      <c r="I13" s="5" t="s">
        <v>320</v>
      </c>
      <c r="J13" s="5" t="str">
        <f t="shared" si="0"/>
        <v>體育二上必2</v>
      </c>
      <c r="K13" s="5" t="str">
        <f>VLOOKUP(I13,開課資料!F:I,3,FALSE)</f>
        <v>王樹傑</v>
      </c>
      <c r="L13" s="38" t="str">
        <f>VLOOKUP(I13,開課資料!F:I,4,FALSE)</f>
        <v>拿作業時間：11/13-11/15(午休時間勿打擾師長休息)；地點：汽三乙教室</v>
      </c>
      <c r="Q13" s="5" t="s">
        <v>59</v>
      </c>
      <c r="R13" s="5" t="s">
        <v>19</v>
      </c>
      <c r="S13" s="5">
        <v>2</v>
      </c>
      <c r="U13" s="5">
        <v>1</v>
      </c>
      <c r="AC13" s="5">
        <v>1</v>
      </c>
      <c r="AG13" s="5">
        <v>2</v>
      </c>
    </row>
    <row r="14" spans="1:33">
      <c r="A14" s="4" t="s">
        <v>13</v>
      </c>
      <c r="B14" s="4" t="s">
        <v>55</v>
      </c>
      <c r="C14" s="4" t="s">
        <v>56</v>
      </c>
      <c r="D14" s="4" t="s">
        <v>400</v>
      </c>
      <c r="E14" s="7" t="s">
        <v>43</v>
      </c>
      <c r="F14" s="5" t="s">
        <v>18</v>
      </c>
      <c r="G14" s="5" t="s">
        <v>19</v>
      </c>
      <c r="H14" s="5">
        <v>1</v>
      </c>
      <c r="I14" s="5" t="s">
        <v>321</v>
      </c>
      <c r="J14" s="5" t="str">
        <f t="shared" si="0"/>
        <v>全民國防教育一下必1</v>
      </c>
      <c r="K14" s="5" t="str">
        <f>VLOOKUP(I14,開課資料!F:I,3,FALSE)</f>
        <v>李滙慈</v>
      </c>
      <c r="L14" s="38" t="str">
        <f>VLOOKUP(I14,開課資料!F:I,4,FALSE)</f>
        <v>拿作業時間：11/13-11/15(午休時間勿打擾師長休息)；地點：校長室</v>
      </c>
      <c r="Q14" s="5" t="s">
        <v>20</v>
      </c>
      <c r="R14" s="5" t="s">
        <v>19</v>
      </c>
      <c r="S14" s="5">
        <v>3</v>
      </c>
      <c r="U14" s="5">
        <v>1</v>
      </c>
      <c r="V14" s="5">
        <v>1</v>
      </c>
      <c r="AG14" s="5">
        <v>2</v>
      </c>
    </row>
    <row r="15" spans="1:33">
      <c r="A15" s="4" t="s">
        <v>25</v>
      </c>
      <c r="B15" s="4" t="s">
        <v>63</v>
      </c>
      <c r="C15" s="4" t="s">
        <v>64</v>
      </c>
      <c r="D15" s="4" t="s">
        <v>401</v>
      </c>
      <c r="E15" s="7" t="s">
        <v>20</v>
      </c>
      <c r="F15" s="5" t="s">
        <v>18</v>
      </c>
      <c r="G15" s="5" t="s">
        <v>19</v>
      </c>
      <c r="H15" s="5">
        <v>3</v>
      </c>
      <c r="I15" s="5" t="s">
        <v>313</v>
      </c>
      <c r="J15" s="5" t="str">
        <f t="shared" si="0"/>
        <v>國語文一下必3</v>
      </c>
      <c r="K15" s="5" t="str">
        <f>VLOOKUP(I15,開課資料!F:I,3,FALSE)</f>
        <v>杜信德</v>
      </c>
      <c r="L15" s="38" t="str">
        <f>VLOOKUP(I15,開課資料!F:I,4,FALSE)</f>
        <v>(專班)上課日期：11/15.11/22.11/29.12/06.12/13.12/20；上課時間：17:30-20:30；地點：汽三甲教室</v>
      </c>
      <c r="Q15" s="5" t="s">
        <v>66</v>
      </c>
      <c r="R15" s="5" t="s">
        <v>19</v>
      </c>
      <c r="S15" s="5">
        <v>3</v>
      </c>
      <c r="AA15" s="5">
        <v>1</v>
      </c>
      <c r="AB15" s="5">
        <v>1</v>
      </c>
      <c r="AG15" s="5">
        <v>2</v>
      </c>
    </row>
    <row r="16" spans="1:33">
      <c r="A16" s="4" t="s">
        <v>25</v>
      </c>
      <c r="B16" s="4" t="s">
        <v>63</v>
      </c>
      <c r="C16" s="4" t="s">
        <v>64</v>
      </c>
      <c r="D16" s="4" t="s">
        <v>401</v>
      </c>
      <c r="E16" s="7" t="s">
        <v>59</v>
      </c>
      <c r="F16" s="5" t="s">
        <v>18</v>
      </c>
      <c r="G16" s="5" t="s">
        <v>19</v>
      </c>
      <c r="H16" s="5">
        <v>2</v>
      </c>
      <c r="I16" s="5" t="s">
        <v>319</v>
      </c>
      <c r="J16" s="5" t="str">
        <f t="shared" si="0"/>
        <v>英語文一下必2</v>
      </c>
      <c r="K16" s="5" t="str">
        <f>VLOOKUP(I16,開課資料!F:I,3,FALSE)</f>
        <v>馮秀儀</v>
      </c>
      <c r="L16" s="38" t="str">
        <f>VLOOKUP(I16,開課資料!F:I,4,FALSE)</f>
        <v>拿作業時間：11/13-11/15(午休時間勿打擾師長休息)；地點：汽二乙教室</v>
      </c>
      <c r="Q16" s="5" t="s">
        <v>67</v>
      </c>
      <c r="R16" s="5" t="s">
        <v>19</v>
      </c>
      <c r="S16" s="5">
        <v>2</v>
      </c>
      <c r="AB16" s="5">
        <v>1</v>
      </c>
      <c r="AG16" s="5">
        <v>1</v>
      </c>
    </row>
    <row r="17" spans="1:33">
      <c r="A17" s="4" t="s">
        <v>25</v>
      </c>
      <c r="B17" s="4" t="s">
        <v>68</v>
      </c>
      <c r="C17" s="4" t="s">
        <v>69</v>
      </c>
      <c r="D17" s="4" t="s">
        <v>402</v>
      </c>
      <c r="E17" s="7" t="s">
        <v>60</v>
      </c>
      <c r="F17" s="5" t="s">
        <v>18</v>
      </c>
      <c r="G17" s="5" t="s">
        <v>19</v>
      </c>
      <c r="H17" s="5">
        <v>2</v>
      </c>
      <c r="I17" s="5" t="s">
        <v>322</v>
      </c>
      <c r="J17" s="5" t="str">
        <f t="shared" si="0"/>
        <v>音樂一下必2</v>
      </c>
      <c r="K17" s="5" t="str">
        <f>VLOOKUP(I17,開課資料!F:I,3,FALSE)</f>
        <v>李滙慈</v>
      </c>
      <c r="L17" s="38" t="str">
        <f>VLOOKUP(I17,開課資料!F:I,4,FALSE)</f>
        <v>拿作業時間：11/13-11/15(午休時間勿打擾師長休息)；地點：校長室</v>
      </c>
      <c r="Q17" s="5" t="s">
        <v>71</v>
      </c>
      <c r="R17" s="5" t="s">
        <v>19</v>
      </c>
      <c r="S17" s="5">
        <v>1</v>
      </c>
      <c r="AC17" s="5">
        <v>1</v>
      </c>
      <c r="AG17" s="5">
        <v>1</v>
      </c>
    </row>
    <row r="18" spans="1:33">
      <c r="A18" s="4" t="s">
        <v>25</v>
      </c>
      <c r="B18" s="4" t="s">
        <v>72</v>
      </c>
      <c r="C18" s="4" t="s">
        <v>73</v>
      </c>
      <c r="D18" s="4" t="s">
        <v>403</v>
      </c>
      <c r="E18" s="7" t="s">
        <v>20</v>
      </c>
      <c r="F18" s="5" t="s">
        <v>18</v>
      </c>
      <c r="G18" s="5" t="s">
        <v>19</v>
      </c>
      <c r="H18" s="5">
        <v>3</v>
      </c>
      <c r="I18" s="5" t="s">
        <v>313</v>
      </c>
      <c r="J18" s="5" t="str">
        <f t="shared" si="0"/>
        <v>國語文一下必3</v>
      </c>
      <c r="K18" s="5" t="str">
        <f>VLOOKUP(I18,開課資料!F:I,3,FALSE)</f>
        <v>杜信德</v>
      </c>
      <c r="L18" s="38" t="str">
        <f>VLOOKUP(I18,開課資料!F:I,4,FALSE)</f>
        <v>(專班)上課日期：11/15.11/22.11/29.12/06.12/13.12/20；上課時間：17:30-20:30；地點：汽三甲教室</v>
      </c>
      <c r="Q18" s="5" t="s">
        <v>74</v>
      </c>
      <c r="R18" s="5" t="s">
        <v>19</v>
      </c>
      <c r="S18" s="5">
        <v>3</v>
      </c>
      <c r="AE18" s="5">
        <v>2</v>
      </c>
      <c r="AG18" s="5">
        <v>2</v>
      </c>
    </row>
    <row r="19" spans="1:33">
      <c r="A19" s="4" t="s">
        <v>25</v>
      </c>
      <c r="B19" s="4" t="s">
        <v>75</v>
      </c>
      <c r="C19" s="4" t="s">
        <v>76</v>
      </c>
      <c r="D19" s="4" t="s">
        <v>404</v>
      </c>
      <c r="E19" s="7" t="s">
        <v>42</v>
      </c>
      <c r="F19" s="5" t="s">
        <v>37</v>
      </c>
      <c r="G19" s="5" t="s">
        <v>19</v>
      </c>
      <c r="H19" s="5">
        <v>4</v>
      </c>
      <c r="I19" s="5" t="s">
        <v>315</v>
      </c>
      <c r="J19" s="5" t="str">
        <f t="shared" si="0"/>
        <v>數學一上必4</v>
      </c>
      <c r="K19" s="5" t="str">
        <f>VLOOKUP(I19,開課資料!F:I,3,FALSE)</f>
        <v>鍾震寰</v>
      </c>
      <c r="L19" s="38" t="str">
        <f>VLOOKUP(I19,開課資料!F:I,4,FALSE)</f>
        <v>拿作業時間：11/13-11/15(午休時間勿打擾師長休息)；地點：學務處</v>
      </c>
      <c r="Q19" s="5" t="s">
        <v>77</v>
      </c>
      <c r="R19" s="5" t="s">
        <v>19</v>
      </c>
      <c r="S19" s="5">
        <v>3</v>
      </c>
      <c r="AE19" s="5">
        <v>1</v>
      </c>
      <c r="AG19" s="5">
        <v>1</v>
      </c>
    </row>
    <row r="20" spans="1:33">
      <c r="A20" s="4" t="s">
        <v>25</v>
      </c>
      <c r="B20" s="4" t="s">
        <v>75</v>
      </c>
      <c r="C20" s="4" t="s">
        <v>76</v>
      </c>
      <c r="D20" s="4" t="s">
        <v>404</v>
      </c>
      <c r="E20" s="7" t="s">
        <v>54</v>
      </c>
      <c r="F20" s="5" t="s">
        <v>37</v>
      </c>
      <c r="G20" s="5" t="s">
        <v>19</v>
      </c>
      <c r="H20" s="5">
        <v>2</v>
      </c>
      <c r="I20" s="5" t="s">
        <v>323</v>
      </c>
      <c r="J20" s="5" t="str">
        <f t="shared" si="0"/>
        <v>歷史一上必2</v>
      </c>
      <c r="K20" s="5" t="str">
        <f>VLOOKUP(I20,開課資料!F:I,3,FALSE)</f>
        <v>李滙慈</v>
      </c>
      <c r="L20" s="38" t="str">
        <f>VLOOKUP(I20,開課資料!F:I,4,FALSE)</f>
        <v>拿作業時間：11/13-11/15(午休時間勿打擾師長休息)；地點：校長室</v>
      </c>
      <c r="P20" s="5" t="s">
        <v>18</v>
      </c>
      <c r="Q20" s="5" t="s">
        <v>38</v>
      </c>
      <c r="R20" s="5" t="s">
        <v>19</v>
      </c>
      <c r="S20" s="5">
        <v>2</v>
      </c>
      <c r="U20" s="5">
        <v>1</v>
      </c>
      <c r="AG20" s="5">
        <v>1</v>
      </c>
    </row>
    <row r="21" spans="1:33">
      <c r="A21" s="4" t="s">
        <v>25</v>
      </c>
      <c r="B21" s="4" t="s">
        <v>79</v>
      </c>
      <c r="C21" s="4" t="s">
        <v>80</v>
      </c>
      <c r="D21" s="4" t="s">
        <v>405</v>
      </c>
      <c r="E21" s="7" t="s">
        <v>20</v>
      </c>
      <c r="F21" s="5" t="s">
        <v>18</v>
      </c>
      <c r="G21" s="5" t="s">
        <v>19</v>
      </c>
      <c r="H21" s="5">
        <v>3</v>
      </c>
      <c r="I21" s="5" t="s">
        <v>313</v>
      </c>
      <c r="J21" s="5" t="str">
        <f t="shared" si="0"/>
        <v>國語文一下必3</v>
      </c>
      <c r="K21" s="5" t="str">
        <f>VLOOKUP(I21,開課資料!F:I,3,FALSE)</f>
        <v>杜信德</v>
      </c>
      <c r="L21" s="38" t="str">
        <f>VLOOKUP(I21,開課資料!F:I,4,FALSE)</f>
        <v>(專班)上課日期：11/15.11/22.11/29.12/06.12/13.12/20；上課時間：17:30-20:30；地點：汽三甲教室</v>
      </c>
      <c r="Q21" s="5" t="s">
        <v>43</v>
      </c>
      <c r="R21" s="5" t="s">
        <v>19</v>
      </c>
      <c r="S21" s="5">
        <v>1</v>
      </c>
      <c r="W21" s="5">
        <v>1</v>
      </c>
      <c r="AE21" s="5">
        <v>2</v>
      </c>
      <c r="AG21" s="5">
        <v>3</v>
      </c>
    </row>
    <row r="22" spans="1:33">
      <c r="A22" s="4" t="s">
        <v>25</v>
      </c>
      <c r="B22" s="4" t="s">
        <v>79</v>
      </c>
      <c r="C22" s="4" t="s">
        <v>80</v>
      </c>
      <c r="D22" s="4" t="s">
        <v>405</v>
      </c>
      <c r="E22" s="7" t="s">
        <v>20</v>
      </c>
      <c r="F22" s="5" t="s">
        <v>36</v>
      </c>
      <c r="G22" s="5" t="s">
        <v>19</v>
      </c>
      <c r="H22" s="5">
        <v>3</v>
      </c>
      <c r="I22" s="5" t="s">
        <v>314</v>
      </c>
      <c r="J22" s="5" t="str">
        <f t="shared" si="0"/>
        <v>國語文二上必3</v>
      </c>
      <c r="K22" s="5" t="str">
        <f>VLOOKUP(I22,開課資料!F:I,3,FALSE)</f>
        <v>林淑怡</v>
      </c>
      <c r="L22" s="38" t="str">
        <f>VLOOKUP(I22,開課資料!F:I,4,FALSE)</f>
        <v>拿作業時間：11/13-11/15(午休時間勿打擾師長休息)；地點：汽二甲教室</v>
      </c>
      <c r="Q22" s="5" t="s">
        <v>44</v>
      </c>
      <c r="R22" s="5" t="s">
        <v>19</v>
      </c>
      <c r="S22" s="5">
        <v>1</v>
      </c>
      <c r="T22" s="5">
        <v>3</v>
      </c>
      <c r="Z22" s="5">
        <v>1</v>
      </c>
      <c r="AE22" s="5">
        <v>1</v>
      </c>
      <c r="AG22" s="5">
        <v>5</v>
      </c>
    </row>
    <row r="23" spans="1:33">
      <c r="A23" s="4" t="s">
        <v>25</v>
      </c>
      <c r="B23" s="4" t="s">
        <v>81</v>
      </c>
      <c r="C23" s="4" t="s">
        <v>82</v>
      </c>
      <c r="D23" s="4" t="s">
        <v>406</v>
      </c>
      <c r="E23" s="7" t="s">
        <v>57</v>
      </c>
      <c r="F23" s="5" t="s">
        <v>37</v>
      </c>
      <c r="G23" s="5" t="s">
        <v>19</v>
      </c>
      <c r="H23" s="5">
        <v>4</v>
      </c>
      <c r="I23" s="5" t="s">
        <v>324</v>
      </c>
      <c r="J23" s="5" t="str">
        <f t="shared" si="0"/>
        <v>機械工作法與實習一上必4</v>
      </c>
      <c r="K23" s="5" t="str">
        <f>VLOOKUP(I23,開課資料!F:I,3,FALSE)</f>
        <v>陳宗暉</v>
      </c>
      <c r="L23" s="38" t="str">
        <f>VLOOKUP(I23,開課資料!F:I,4,FALSE)</f>
        <v>拿作業時間：11/13-11/15(午休時間勿打擾師長休息)；地點：汽車科辦公室</v>
      </c>
      <c r="Q23" s="5" t="s">
        <v>84</v>
      </c>
      <c r="R23" s="5" t="s">
        <v>19</v>
      </c>
      <c r="S23" s="5">
        <v>3</v>
      </c>
      <c r="X23" s="5">
        <v>1</v>
      </c>
      <c r="AA23" s="5">
        <v>2</v>
      </c>
      <c r="AG23" s="5">
        <v>3</v>
      </c>
    </row>
    <row r="24" spans="1:33">
      <c r="A24" s="4" t="s">
        <v>25</v>
      </c>
      <c r="B24" s="4" t="s">
        <v>85</v>
      </c>
      <c r="C24" s="4" t="s">
        <v>86</v>
      </c>
      <c r="D24" s="4" t="s">
        <v>407</v>
      </c>
      <c r="E24" s="7" t="s">
        <v>20</v>
      </c>
      <c r="F24" s="5" t="s">
        <v>37</v>
      </c>
      <c r="G24" s="5" t="s">
        <v>19</v>
      </c>
      <c r="H24" s="5">
        <v>3</v>
      </c>
      <c r="I24" s="5" t="s">
        <v>325</v>
      </c>
      <c r="J24" s="5" t="str">
        <f t="shared" si="0"/>
        <v>國語文一上必3</v>
      </c>
      <c r="K24" s="5" t="str">
        <f>VLOOKUP(I24,開課資料!F:I,3,FALSE)</f>
        <v>林淑怡</v>
      </c>
      <c r="L24" s="38" t="str">
        <f>VLOOKUP(I24,開課資料!F:I,4,FALSE)</f>
        <v>拿作業時間：11/13-11/15(午休時間勿打擾師長休息)；地點：汽二甲教室</v>
      </c>
      <c r="Q24" s="5" t="s">
        <v>87</v>
      </c>
      <c r="R24" s="5" t="s">
        <v>19</v>
      </c>
      <c r="S24" s="5">
        <v>2</v>
      </c>
      <c r="Y24" s="5">
        <v>1</v>
      </c>
      <c r="AG24" s="5">
        <v>1</v>
      </c>
    </row>
    <row r="25" spans="1:33">
      <c r="A25" s="4" t="s">
        <v>25</v>
      </c>
      <c r="B25" s="4" t="s">
        <v>85</v>
      </c>
      <c r="C25" s="4" t="s">
        <v>86</v>
      </c>
      <c r="D25" s="4" t="s">
        <v>407</v>
      </c>
      <c r="E25" s="7" t="s">
        <v>57</v>
      </c>
      <c r="F25" s="5" t="s">
        <v>37</v>
      </c>
      <c r="G25" s="5" t="s">
        <v>19</v>
      </c>
      <c r="H25" s="5">
        <v>4</v>
      </c>
      <c r="I25" s="5" t="s">
        <v>324</v>
      </c>
      <c r="J25" s="5" t="str">
        <f t="shared" si="0"/>
        <v>機械工作法與實習一上必4</v>
      </c>
      <c r="K25" s="5" t="str">
        <f>VLOOKUP(I25,開課資料!F:I,3,FALSE)</f>
        <v>陳宗暉</v>
      </c>
      <c r="L25" s="38" t="str">
        <f>VLOOKUP(I25,開課資料!F:I,4,FALSE)</f>
        <v>拿作業時間：11/13-11/15(午休時間勿打擾師長休息)；地點：汽車科辦公室</v>
      </c>
      <c r="Q25" s="5" t="s">
        <v>88</v>
      </c>
      <c r="R25" s="5" t="s">
        <v>19</v>
      </c>
      <c r="S25" s="5">
        <v>3</v>
      </c>
      <c r="X25" s="5">
        <v>1</v>
      </c>
      <c r="AA25" s="5">
        <v>2</v>
      </c>
      <c r="AB25" s="5">
        <v>2</v>
      </c>
      <c r="AG25" s="5">
        <v>5</v>
      </c>
    </row>
    <row r="26" spans="1:33">
      <c r="A26" s="4" t="s">
        <v>30</v>
      </c>
      <c r="B26" s="4" t="s">
        <v>89</v>
      </c>
      <c r="C26" s="4" t="s">
        <v>90</v>
      </c>
      <c r="D26" s="4" t="s">
        <v>408</v>
      </c>
      <c r="E26" s="7" t="s">
        <v>67</v>
      </c>
      <c r="F26" s="5" t="s">
        <v>37</v>
      </c>
      <c r="G26" s="5" t="s">
        <v>19</v>
      </c>
      <c r="H26" s="5">
        <v>2</v>
      </c>
      <c r="I26" s="5" t="s">
        <v>326</v>
      </c>
      <c r="J26" s="5" t="str">
        <f t="shared" si="0"/>
        <v>物理一上必2</v>
      </c>
      <c r="K26" s="5" t="str">
        <f>VLOOKUP(I26,開課資料!F:I,3,FALSE)</f>
        <v>許修銘</v>
      </c>
      <c r="L26" s="38" t="str">
        <f>VLOOKUP(I26,開課資料!F:I,4,FALSE)</f>
        <v>拿作業時間：11/13-11/15(午休時間勿打擾師長休息)；地點：汽一甲教室</v>
      </c>
      <c r="Q26" s="5" t="s">
        <v>42</v>
      </c>
      <c r="R26" s="5" t="s">
        <v>19</v>
      </c>
      <c r="S26" s="5">
        <v>3</v>
      </c>
      <c r="Y26" s="5">
        <v>1</v>
      </c>
      <c r="AC26" s="5">
        <v>5</v>
      </c>
      <c r="AE26" s="5">
        <v>2</v>
      </c>
      <c r="AG26" s="5">
        <v>8</v>
      </c>
    </row>
    <row r="27" spans="1:33">
      <c r="A27" s="4" t="s">
        <v>30</v>
      </c>
      <c r="B27" s="4" t="s">
        <v>89</v>
      </c>
      <c r="C27" s="4" t="s">
        <v>90</v>
      </c>
      <c r="D27" s="4" t="s">
        <v>408</v>
      </c>
      <c r="E27" s="7" t="s">
        <v>43</v>
      </c>
      <c r="F27" s="5" t="s">
        <v>37</v>
      </c>
      <c r="G27" s="5" t="s">
        <v>19</v>
      </c>
      <c r="H27" s="5">
        <v>1</v>
      </c>
      <c r="I27" s="5" t="s">
        <v>327</v>
      </c>
      <c r="J27" s="5" t="str">
        <f t="shared" si="0"/>
        <v>全民國防教育一上必1</v>
      </c>
      <c r="K27" s="5" t="str">
        <f>VLOOKUP(I27,開課資料!F:I,3,FALSE)</f>
        <v>李滙慈</v>
      </c>
      <c r="L27" s="38" t="str">
        <f>VLOOKUP(I27,開課資料!F:I,4,FALSE)</f>
        <v>拿作業時間：11/13-11/15(午休時間勿打擾師長休息)；地點：校長室</v>
      </c>
      <c r="S27" s="5">
        <v>4</v>
      </c>
      <c r="T27" s="5">
        <v>7</v>
      </c>
      <c r="U27" s="5">
        <v>2</v>
      </c>
      <c r="W27" s="5">
        <v>3</v>
      </c>
      <c r="AG27" s="5">
        <v>12</v>
      </c>
    </row>
    <row r="28" spans="1:33">
      <c r="A28" s="4" t="s">
        <v>30</v>
      </c>
      <c r="B28" s="4" t="s">
        <v>93</v>
      </c>
      <c r="C28" s="4" t="s">
        <v>94</v>
      </c>
      <c r="D28" s="4" t="s">
        <v>409</v>
      </c>
      <c r="E28" s="7" t="s">
        <v>42</v>
      </c>
      <c r="F28" s="5" t="s">
        <v>36</v>
      </c>
      <c r="G28" s="5" t="s">
        <v>19</v>
      </c>
      <c r="H28" s="5">
        <v>4</v>
      </c>
      <c r="I28" s="5" t="s">
        <v>317</v>
      </c>
      <c r="J28" s="5" t="str">
        <f t="shared" si="0"/>
        <v>數學二上必4</v>
      </c>
      <c r="K28" s="5" t="str">
        <f>VLOOKUP(I28,開課資料!F:I,3,FALSE)</f>
        <v>邱瓊滿</v>
      </c>
      <c r="L28" s="38" t="str">
        <f>VLOOKUP(I28,開課資料!F:I,4,FALSE)</f>
        <v>拿作業時間：11/13-11/15(午休時間勿打擾師長休息)；地點：教務處</v>
      </c>
      <c r="Q28" s="5" t="s">
        <v>47</v>
      </c>
      <c r="R28" s="5" t="s">
        <v>19</v>
      </c>
      <c r="S28" s="5">
        <v>2</v>
      </c>
      <c r="AC28" s="5">
        <v>2</v>
      </c>
      <c r="AE28" s="5">
        <v>3</v>
      </c>
      <c r="AG28" s="5">
        <v>5</v>
      </c>
    </row>
    <row r="29" spans="1:33">
      <c r="A29" s="4" t="s">
        <v>30</v>
      </c>
      <c r="B29" s="4" t="s">
        <v>93</v>
      </c>
      <c r="C29" s="4" t="s">
        <v>94</v>
      </c>
      <c r="D29" s="4" t="s">
        <v>409</v>
      </c>
      <c r="E29" s="7" t="s">
        <v>20</v>
      </c>
      <c r="F29" s="5" t="s">
        <v>18</v>
      </c>
      <c r="G29" s="5" t="s">
        <v>19</v>
      </c>
      <c r="H29" s="5">
        <v>3</v>
      </c>
      <c r="I29" s="5" t="s">
        <v>313</v>
      </c>
      <c r="J29" s="5" t="str">
        <f t="shared" si="0"/>
        <v>國語文一下必3</v>
      </c>
      <c r="K29" s="5" t="str">
        <f>VLOOKUP(I29,開課資料!F:I,3,FALSE)</f>
        <v>杜信德</v>
      </c>
      <c r="L29" s="38" t="str">
        <f>VLOOKUP(I29,開課資料!F:I,4,FALSE)</f>
        <v>(專班)上課日期：11/15.11/22.11/29.12/06.12/13.12/20；上課時間：17:30-20:30；地點：汽三甲教室</v>
      </c>
      <c r="Q29" s="5" t="s">
        <v>50</v>
      </c>
      <c r="R29" s="5" t="s">
        <v>19</v>
      </c>
      <c r="S29" s="5">
        <v>2</v>
      </c>
      <c r="Z29" s="5">
        <v>2</v>
      </c>
      <c r="AC29" s="5">
        <v>1</v>
      </c>
      <c r="AE29" s="5">
        <v>7</v>
      </c>
      <c r="AG29" s="5">
        <v>10</v>
      </c>
    </row>
    <row r="30" spans="1:33">
      <c r="A30" s="4" t="s">
        <v>30</v>
      </c>
      <c r="B30" s="4" t="s">
        <v>93</v>
      </c>
      <c r="C30" s="4" t="s">
        <v>94</v>
      </c>
      <c r="D30" s="4" t="s">
        <v>409</v>
      </c>
      <c r="E30" s="7" t="s">
        <v>20</v>
      </c>
      <c r="F30" s="5" t="s">
        <v>36</v>
      </c>
      <c r="G30" s="5" t="s">
        <v>19</v>
      </c>
      <c r="H30" s="5">
        <v>3</v>
      </c>
      <c r="I30" s="5" t="s">
        <v>314</v>
      </c>
      <c r="J30" s="5" t="str">
        <f t="shared" si="0"/>
        <v>國語文二上必3</v>
      </c>
      <c r="K30" s="5" t="str">
        <f>VLOOKUP(I30,開課資料!F:I,3,FALSE)</f>
        <v>林淑怡</v>
      </c>
      <c r="L30" s="38" t="str">
        <f>VLOOKUP(I30,開課資料!F:I,4,FALSE)</f>
        <v>拿作業時間：11/13-11/15(午休時間勿打擾師長休息)；地點：汽二甲教室</v>
      </c>
      <c r="Q30" s="5" t="s">
        <v>54</v>
      </c>
      <c r="R30" s="5" t="s">
        <v>19</v>
      </c>
      <c r="S30" s="5">
        <v>2</v>
      </c>
      <c r="Z30" s="5">
        <v>2</v>
      </c>
      <c r="AC30" s="5">
        <v>2</v>
      </c>
      <c r="AE30" s="5">
        <v>5</v>
      </c>
      <c r="AG30" s="5">
        <v>9</v>
      </c>
    </row>
    <row r="31" spans="1:33">
      <c r="A31" s="4" t="s">
        <v>30</v>
      </c>
      <c r="B31" s="4" t="s">
        <v>93</v>
      </c>
      <c r="C31" s="4" t="s">
        <v>94</v>
      </c>
      <c r="D31" s="4" t="s">
        <v>409</v>
      </c>
      <c r="E31" s="7" t="s">
        <v>96</v>
      </c>
      <c r="F31" s="5" t="s">
        <v>36</v>
      </c>
      <c r="G31" s="5" t="s">
        <v>19</v>
      </c>
      <c r="H31" s="5">
        <v>3</v>
      </c>
      <c r="I31" s="5" t="s">
        <v>328</v>
      </c>
      <c r="J31" s="5" t="str">
        <f t="shared" si="0"/>
        <v>電子學二上必3</v>
      </c>
      <c r="K31" s="5" t="str">
        <f>VLOOKUP(I31,開課資料!F:I,3,FALSE)</f>
        <v>張學龍</v>
      </c>
      <c r="L31" s="38" t="str">
        <f>VLOOKUP(I31,開課資料!F:I,4,FALSE)</f>
        <v>拿作業時間：11/13-11/15(午休時間勿打擾師長休息)；地點：電訊二甲教室</v>
      </c>
      <c r="Q31" s="5" t="s">
        <v>60</v>
      </c>
      <c r="R31" s="5" t="s">
        <v>19</v>
      </c>
      <c r="S31" s="5">
        <v>2</v>
      </c>
      <c r="T31" s="5">
        <v>5</v>
      </c>
      <c r="V31" s="5">
        <v>1</v>
      </c>
      <c r="AA31" s="5">
        <v>1</v>
      </c>
      <c r="AG31" s="5">
        <v>7</v>
      </c>
    </row>
    <row r="32" spans="1:33">
      <c r="A32" s="4" t="s">
        <v>30</v>
      </c>
      <c r="B32" s="4" t="s">
        <v>93</v>
      </c>
      <c r="C32" s="4" t="s">
        <v>94</v>
      </c>
      <c r="D32" s="4" t="s">
        <v>409</v>
      </c>
      <c r="E32" s="7" t="s">
        <v>98</v>
      </c>
      <c r="F32" s="5" t="s">
        <v>36</v>
      </c>
      <c r="G32" s="5" t="s">
        <v>19</v>
      </c>
      <c r="H32" s="5">
        <v>3</v>
      </c>
      <c r="I32" s="5" t="s">
        <v>329</v>
      </c>
      <c r="J32" s="5" t="str">
        <f t="shared" si="0"/>
        <v>電子學實習二上必3</v>
      </c>
      <c r="K32" s="5" t="str">
        <f>VLOOKUP(I32,開課資料!F:I,3,FALSE)</f>
        <v>馬庭宇</v>
      </c>
      <c r="L32" s="38" t="str">
        <f>VLOOKUP(I32,開課資料!F:I,4,FALSE)</f>
        <v>拿作業時間：11/13-11/15(午休時間勿打擾師長休息)；地點：電訊三甲教室</v>
      </c>
      <c r="Q32" s="5" t="s">
        <v>59</v>
      </c>
      <c r="R32" s="5" t="s">
        <v>19</v>
      </c>
      <c r="S32" s="5">
        <v>2</v>
      </c>
      <c r="U32" s="5">
        <v>3</v>
      </c>
      <c r="V32" s="5">
        <v>1</v>
      </c>
      <c r="W32" s="5">
        <v>1</v>
      </c>
      <c r="AE32" s="5">
        <v>2</v>
      </c>
      <c r="AG32" s="5">
        <v>7</v>
      </c>
    </row>
    <row r="33" spans="1:33">
      <c r="A33" s="4" t="s">
        <v>30</v>
      </c>
      <c r="B33" s="4" t="s">
        <v>93</v>
      </c>
      <c r="C33" s="4" t="s">
        <v>94</v>
      </c>
      <c r="D33" s="4" t="s">
        <v>409</v>
      </c>
      <c r="E33" s="7" t="s">
        <v>88</v>
      </c>
      <c r="F33" s="5" t="s">
        <v>18</v>
      </c>
      <c r="G33" s="5" t="s">
        <v>19</v>
      </c>
      <c r="H33" s="5">
        <v>3</v>
      </c>
      <c r="I33" s="5" t="s">
        <v>330</v>
      </c>
      <c r="J33" s="5" t="str">
        <f t="shared" si="0"/>
        <v>程式語言一下必3</v>
      </c>
      <c r="K33" s="5" t="str">
        <f>VLOOKUP(I33,開課資料!F:I,3,FALSE)</f>
        <v>游欣璇</v>
      </c>
      <c r="L33" s="38" t="str">
        <f>VLOOKUP(I33,開課資料!F:I,4,FALSE)</f>
        <v>拿作業時間：11/13-11/15(午休時間勿打擾師長休息)；地點：電訊一甲教室</v>
      </c>
      <c r="Q33" s="5" t="s">
        <v>100</v>
      </c>
      <c r="R33" s="5" t="s">
        <v>19</v>
      </c>
      <c r="S33" s="5">
        <v>2</v>
      </c>
      <c r="Z33" s="5">
        <v>1</v>
      </c>
      <c r="AC33" s="5">
        <v>1</v>
      </c>
      <c r="AE33" s="5">
        <v>1</v>
      </c>
      <c r="AG33" s="5">
        <v>3</v>
      </c>
    </row>
    <row r="34" spans="1:33">
      <c r="A34" s="4" t="s">
        <v>30</v>
      </c>
      <c r="B34" s="4" t="s">
        <v>93</v>
      </c>
      <c r="C34" s="4" t="s">
        <v>94</v>
      </c>
      <c r="D34" s="4" t="s">
        <v>409</v>
      </c>
      <c r="E34" s="7" t="s">
        <v>102</v>
      </c>
      <c r="F34" s="5" t="s">
        <v>36</v>
      </c>
      <c r="G34" s="5" t="s">
        <v>19</v>
      </c>
      <c r="H34" s="5">
        <v>3</v>
      </c>
      <c r="I34" s="5" t="s">
        <v>331</v>
      </c>
      <c r="J34" s="5" t="str">
        <f t="shared" si="0"/>
        <v>數位邏輯設計二上必3</v>
      </c>
      <c r="K34" s="5" t="str">
        <f>VLOOKUP(I34,開課資料!F:I,3,FALSE)</f>
        <v>陳李瑋</v>
      </c>
      <c r="L34" s="38" t="str">
        <f>VLOOKUP(I34,開課資料!F:I,4,FALSE)</f>
        <v>拿作業時間：11/13-11/15(午休時間勿打擾師長休息)；地點：電訊科辦公室</v>
      </c>
      <c r="Q34" s="5" t="s">
        <v>20</v>
      </c>
      <c r="R34" s="5" t="s">
        <v>19</v>
      </c>
      <c r="S34" s="5">
        <v>3</v>
      </c>
      <c r="T34" s="5">
        <v>1</v>
      </c>
      <c r="U34" s="5">
        <v>6</v>
      </c>
      <c r="V34" s="5">
        <v>3</v>
      </c>
      <c r="W34" s="5">
        <v>1</v>
      </c>
      <c r="AA34" s="5">
        <v>1</v>
      </c>
      <c r="AB34" s="5">
        <v>1</v>
      </c>
      <c r="AC34" s="5">
        <v>3</v>
      </c>
      <c r="AG34" s="5">
        <v>16</v>
      </c>
    </row>
    <row r="35" spans="1:33">
      <c r="A35" s="4" t="s">
        <v>30</v>
      </c>
      <c r="B35" s="4" t="s">
        <v>93</v>
      </c>
      <c r="C35" s="4" t="s">
        <v>94</v>
      </c>
      <c r="D35" s="4" t="s">
        <v>409</v>
      </c>
      <c r="E35" s="7" t="s">
        <v>104</v>
      </c>
      <c r="F35" s="5" t="s">
        <v>36</v>
      </c>
      <c r="G35" s="5" t="s">
        <v>19</v>
      </c>
      <c r="H35" s="5">
        <v>2</v>
      </c>
      <c r="I35" s="5" t="s">
        <v>332</v>
      </c>
      <c r="J35" s="5" t="str">
        <f t="shared" si="0"/>
        <v>線性電路學二上必2</v>
      </c>
      <c r="K35" s="5" t="str">
        <f>VLOOKUP(I35,開課資料!F:I,3,FALSE)</f>
        <v>馬庭宇</v>
      </c>
      <c r="L35" s="38" t="str">
        <f>VLOOKUP(I35,開課資料!F:I,4,FALSE)</f>
        <v>拿作業時間：11/13-11/15(午休時間勿打擾師長休息)；地點：電訊三甲教室</v>
      </c>
      <c r="Q35" s="5" t="s">
        <v>67</v>
      </c>
      <c r="R35" s="5" t="s">
        <v>19</v>
      </c>
      <c r="S35" s="5">
        <v>1</v>
      </c>
      <c r="AE35" s="5">
        <v>2</v>
      </c>
      <c r="AG35" s="5">
        <v>2</v>
      </c>
    </row>
    <row r="36" spans="1:33">
      <c r="A36" s="4" t="s">
        <v>30</v>
      </c>
      <c r="B36" s="4" t="s">
        <v>93</v>
      </c>
      <c r="C36" s="4" t="s">
        <v>94</v>
      </c>
      <c r="D36" s="4" t="s">
        <v>409</v>
      </c>
      <c r="E36" s="7" t="s">
        <v>66</v>
      </c>
      <c r="F36" s="5" t="s">
        <v>37</v>
      </c>
      <c r="G36" s="5" t="s">
        <v>19</v>
      </c>
      <c r="H36" s="5">
        <v>3</v>
      </c>
      <c r="I36" s="5" t="s">
        <v>333</v>
      </c>
      <c r="J36" s="5" t="str">
        <f t="shared" si="0"/>
        <v>程式設計實習一上必3</v>
      </c>
      <c r="K36" s="5" t="str">
        <f>VLOOKUP(I36,開課資料!F:I,3,FALSE)</f>
        <v>游欣璇</v>
      </c>
      <c r="L36" s="38" t="str">
        <f>VLOOKUP(I36,開課資料!F:I,4,FALSE)</f>
        <v>拿作業時間：11/13-11/15(午休時間勿打擾師長休息)；地點：電訊一甲教室</v>
      </c>
      <c r="Q36" s="5" t="s">
        <v>74</v>
      </c>
      <c r="R36" s="5" t="s">
        <v>19</v>
      </c>
      <c r="S36" s="5">
        <v>3</v>
      </c>
      <c r="AC36" s="5">
        <v>1</v>
      </c>
      <c r="AG36" s="5">
        <v>1</v>
      </c>
    </row>
    <row r="37" spans="1:33">
      <c r="A37" s="4" t="s">
        <v>30</v>
      </c>
      <c r="B37" s="4" t="s">
        <v>93</v>
      </c>
      <c r="C37" s="4" t="s">
        <v>94</v>
      </c>
      <c r="D37" s="4" t="s">
        <v>409</v>
      </c>
      <c r="E37" s="7" t="s">
        <v>107</v>
      </c>
      <c r="F37" s="5" t="s">
        <v>36</v>
      </c>
      <c r="G37" s="5" t="s">
        <v>19</v>
      </c>
      <c r="H37" s="5">
        <v>3</v>
      </c>
      <c r="I37" s="5" t="s">
        <v>334</v>
      </c>
      <c r="J37" s="5" t="str">
        <f t="shared" si="0"/>
        <v>可程式邏輯設計實習二上必3</v>
      </c>
      <c r="K37" s="5" t="str">
        <f>VLOOKUP(I37,開課資料!F:I,3,FALSE)</f>
        <v>陳李瑋</v>
      </c>
      <c r="L37" s="38" t="str">
        <f>VLOOKUP(I37,開課資料!F:I,4,FALSE)</f>
        <v>拿作業時間：11/13-11/15(午休時間勿打擾師長休息)；地點：電訊科辦公室</v>
      </c>
      <c r="Q37" s="5" t="s">
        <v>77</v>
      </c>
      <c r="R37" s="5" t="s">
        <v>19</v>
      </c>
      <c r="S37" s="5">
        <v>3</v>
      </c>
      <c r="AC37" s="5">
        <v>1</v>
      </c>
      <c r="AE37" s="5">
        <v>3</v>
      </c>
      <c r="AG37" s="5">
        <v>4</v>
      </c>
    </row>
    <row r="38" spans="1:33">
      <c r="A38" s="4" t="s">
        <v>30</v>
      </c>
      <c r="B38" s="4" t="s">
        <v>108</v>
      </c>
      <c r="C38" s="4" t="s">
        <v>109</v>
      </c>
      <c r="D38" s="4" t="s">
        <v>410</v>
      </c>
      <c r="E38" s="7" t="s">
        <v>88</v>
      </c>
      <c r="F38" s="5" t="s">
        <v>18</v>
      </c>
      <c r="G38" s="5" t="s">
        <v>19</v>
      </c>
      <c r="H38" s="5">
        <v>3</v>
      </c>
      <c r="I38" s="5" t="s">
        <v>330</v>
      </c>
      <c r="J38" s="5" t="str">
        <f t="shared" si="0"/>
        <v>程式語言一下必3</v>
      </c>
      <c r="K38" s="5" t="str">
        <f>VLOOKUP(I38,開課資料!F:I,3,FALSE)</f>
        <v>游欣璇</v>
      </c>
      <c r="L38" s="38" t="str">
        <f>VLOOKUP(I38,開課資料!F:I,4,FALSE)</f>
        <v>拿作業時間：11/13-11/15(午休時間勿打擾師長休息)；地點：電訊一甲教室</v>
      </c>
      <c r="Q38" s="5" t="s">
        <v>110</v>
      </c>
      <c r="R38" s="5" t="s">
        <v>19</v>
      </c>
      <c r="S38" s="5">
        <v>3</v>
      </c>
      <c r="U38" s="5">
        <v>1</v>
      </c>
      <c r="AG38" s="5">
        <v>1</v>
      </c>
    </row>
    <row r="39" spans="1:33">
      <c r="A39" s="4" t="s">
        <v>30</v>
      </c>
      <c r="B39" s="4" t="s">
        <v>108</v>
      </c>
      <c r="C39" s="4" t="s">
        <v>109</v>
      </c>
      <c r="D39" s="4" t="s">
        <v>410</v>
      </c>
      <c r="E39" s="7" t="s">
        <v>104</v>
      </c>
      <c r="F39" s="5" t="s">
        <v>36</v>
      </c>
      <c r="G39" s="5" t="s">
        <v>19</v>
      </c>
      <c r="H39" s="5">
        <v>2</v>
      </c>
      <c r="I39" s="5" t="s">
        <v>332</v>
      </c>
      <c r="J39" s="5" t="str">
        <f t="shared" si="0"/>
        <v>線性電路學二上必2</v>
      </c>
      <c r="K39" s="5" t="str">
        <f>VLOOKUP(I39,開課資料!F:I,3,FALSE)</f>
        <v>馬庭宇</v>
      </c>
      <c r="L39" s="38" t="str">
        <f>VLOOKUP(I39,開課資料!F:I,4,FALSE)</f>
        <v>拿作業時間：11/13-11/15(午休時間勿打擾師長休息)；地點：電訊三甲教室</v>
      </c>
      <c r="Q39" s="5" t="s">
        <v>111</v>
      </c>
      <c r="R39" s="5" t="s">
        <v>19</v>
      </c>
      <c r="S39" s="5">
        <v>4</v>
      </c>
      <c r="U39" s="5">
        <v>1</v>
      </c>
      <c r="AG39" s="5">
        <v>1</v>
      </c>
    </row>
    <row r="40" spans="1:33">
      <c r="A40" s="4" t="s">
        <v>30</v>
      </c>
      <c r="B40" s="4" t="s">
        <v>112</v>
      </c>
      <c r="C40" s="4" t="s">
        <v>113</v>
      </c>
      <c r="D40" s="4" t="s">
        <v>411</v>
      </c>
      <c r="E40" s="7" t="s">
        <v>42</v>
      </c>
      <c r="F40" s="5" t="s">
        <v>36</v>
      </c>
      <c r="G40" s="5" t="s">
        <v>19</v>
      </c>
      <c r="H40" s="5">
        <v>4</v>
      </c>
      <c r="I40" s="5" t="s">
        <v>317</v>
      </c>
      <c r="J40" s="5" t="str">
        <f t="shared" si="0"/>
        <v>數學二上必4</v>
      </c>
      <c r="K40" s="5" t="str">
        <f>VLOOKUP(I40,開課資料!F:I,3,FALSE)</f>
        <v>邱瓊滿</v>
      </c>
      <c r="L40" s="38" t="str">
        <f>VLOOKUP(I40,開課資料!F:I,4,FALSE)</f>
        <v>拿作業時間：11/13-11/15(午休時間勿打擾師長休息)；地點：教務處</v>
      </c>
      <c r="P40" s="5" t="s">
        <v>36</v>
      </c>
      <c r="Q40" s="5" t="s">
        <v>114</v>
      </c>
      <c r="R40" s="5" t="s">
        <v>115</v>
      </c>
      <c r="S40" s="5">
        <v>2</v>
      </c>
      <c r="AD40" s="5">
        <v>1</v>
      </c>
      <c r="AE40" s="5">
        <v>1</v>
      </c>
      <c r="AG40" s="5">
        <v>2</v>
      </c>
    </row>
    <row r="41" spans="1:33">
      <c r="A41" s="4" t="s">
        <v>33</v>
      </c>
      <c r="B41" s="4" t="s">
        <v>116</v>
      </c>
      <c r="C41" s="4" t="s">
        <v>117</v>
      </c>
      <c r="D41" s="4" t="s">
        <v>412</v>
      </c>
      <c r="E41" s="7" t="s">
        <v>42</v>
      </c>
      <c r="F41" s="5" t="s">
        <v>37</v>
      </c>
      <c r="G41" s="5" t="s">
        <v>19</v>
      </c>
      <c r="H41" s="5">
        <v>3</v>
      </c>
      <c r="I41" s="5" t="s">
        <v>335</v>
      </c>
      <c r="J41" s="5" t="str">
        <f t="shared" si="0"/>
        <v>數學一上必3</v>
      </c>
      <c r="K41" s="5" t="str">
        <f>VLOOKUP(I41,開課資料!F:I,3,FALSE)</f>
        <v>林羿君</v>
      </c>
      <c r="L41" s="38" t="str">
        <f>VLOOKUP(I41,開課資料!F:I,4,FALSE)</f>
        <v>拿作業時間：11/13-11/15(午休時間勿打擾師長休息)；地點：教務處</v>
      </c>
      <c r="Q41" s="5" t="s">
        <v>119</v>
      </c>
      <c r="R41" s="5" t="s">
        <v>19</v>
      </c>
      <c r="S41" s="5">
        <v>4</v>
      </c>
      <c r="AE41" s="5">
        <v>1</v>
      </c>
      <c r="AG41" s="5">
        <v>1</v>
      </c>
    </row>
    <row r="42" spans="1:33">
      <c r="A42" s="4" t="s">
        <v>33</v>
      </c>
      <c r="B42" s="4" t="s">
        <v>116</v>
      </c>
      <c r="C42" s="4" t="s">
        <v>117</v>
      </c>
      <c r="D42" s="4" t="s">
        <v>412</v>
      </c>
      <c r="E42" s="7" t="s">
        <v>121</v>
      </c>
      <c r="F42" s="5" t="s">
        <v>36</v>
      </c>
      <c r="G42" s="5" t="s">
        <v>19</v>
      </c>
      <c r="H42" s="5">
        <v>3</v>
      </c>
      <c r="I42" s="5" t="s">
        <v>336</v>
      </c>
      <c r="J42" s="5" t="str">
        <f t="shared" si="0"/>
        <v>飲料實務二上必3</v>
      </c>
      <c r="K42" s="5" t="str">
        <f>VLOOKUP(I42,開課資料!F:I,3,FALSE)</f>
        <v>許嫣甄</v>
      </c>
      <c r="L42" s="38" t="str">
        <f>VLOOKUP(I42,開課資料!F:I,4,FALSE)</f>
        <v>拿作業時間：11/13-11/15(午休時間勿打擾師長休息)；地點：餐二甲教室</v>
      </c>
      <c r="Q42" s="5" t="s">
        <v>96</v>
      </c>
      <c r="R42" s="5" t="s">
        <v>19</v>
      </c>
      <c r="S42" s="5">
        <v>3</v>
      </c>
      <c r="AB42" s="5">
        <v>1</v>
      </c>
      <c r="AG42" s="5">
        <v>1</v>
      </c>
    </row>
    <row r="43" spans="1:33">
      <c r="A43" s="4" t="s">
        <v>33</v>
      </c>
      <c r="B43" s="4" t="s">
        <v>116</v>
      </c>
      <c r="C43" s="4" t="s">
        <v>117</v>
      </c>
      <c r="D43" s="4" t="s">
        <v>412</v>
      </c>
      <c r="E43" s="7" t="s">
        <v>77</v>
      </c>
      <c r="F43" s="5" t="s">
        <v>37</v>
      </c>
      <c r="G43" s="5" t="s">
        <v>19</v>
      </c>
      <c r="H43" s="5">
        <v>3</v>
      </c>
      <c r="I43" s="5" t="s">
        <v>337</v>
      </c>
      <c r="J43" s="5" t="str">
        <f t="shared" si="0"/>
        <v>餐飲服務技術一上必3</v>
      </c>
      <c r="K43" s="5" t="str">
        <f>VLOOKUP(I43,開課資料!F:I,3,FALSE)</f>
        <v>許嫣甄</v>
      </c>
      <c r="L43" s="38" t="str">
        <f>VLOOKUP(I43,開課資料!F:I,4,FALSE)</f>
        <v>拿作業時間：11/13-11/15(午休時間勿打擾師長休息)；地點：餐二甲教室</v>
      </c>
      <c r="Q43" s="5" t="s">
        <v>98</v>
      </c>
      <c r="R43" s="5" t="s">
        <v>19</v>
      </c>
      <c r="S43" s="5">
        <v>3</v>
      </c>
      <c r="AB43" s="5">
        <v>1</v>
      </c>
      <c r="AG43" s="5">
        <v>1</v>
      </c>
    </row>
    <row r="44" spans="1:33">
      <c r="A44" s="4" t="s">
        <v>33</v>
      </c>
      <c r="B44" s="4" t="s">
        <v>116</v>
      </c>
      <c r="C44" s="4" t="s">
        <v>117</v>
      </c>
      <c r="D44" s="4" t="s">
        <v>412</v>
      </c>
      <c r="E44" s="7" t="s">
        <v>77</v>
      </c>
      <c r="F44" s="5" t="s">
        <v>18</v>
      </c>
      <c r="G44" s="5" t="s">
        <v>19</v>
      </c>
      <c r="H44" s="5">
        <v>3</v>
      </c>
      <c r="I44" s="5" t="s">
        <v>338</v>
      </c>
      <c r="J44" s="5" t="str">
        <f t="shared" si="0"/>
        <v>餐飲服務技術一下必3</v>
      </c>
      <c r="K44" s="5" t="str">
        <f>VLOOKUP(I44,開課資料!F:I,3,FALSE)</f>
        <v>許嫣甄</v>
      </c>
      <c r="L44" s="38" t="str">
        <f>VLOOKUP(I44,開課資料!F:I,4,FALSE)</f>
        <v>拿作業時間：11/13-11/15(午休時間勿打擾師長休息)；地點：餐二甲教室</v>
      </c>
      <c r="Q44" s="5" t="s">
        <v>42</v>
      </c>
      <c r="R44" s="5" t="s">
        <v>19</v>
      </c>
      <c r="S44" s="5">
        <v>2</v>
      </c>
      <c r="Z44" s="5">
        <v>1</v>
      </c>
      <c r="AD44" s="5">
        <v>2</v>
      </c>
      <c r="AE44" s="5">
        <v>2</v>
      </c>
      <c r="AG44" s="5">
        <v>5</v>
      </c>
    </row>
    <row r="45" spans="1:33">
      <c r="A45" s="4" t="s">
        <v>33</v>
      </c>
      <c r="B45" s="4" t="s">
        <v>123</v>
      </c>
      <c r="C45" s="4" t="s">
        <v>124</v>
      </c>
      <c r="D45" s="4" t="s">
        <v>413</v>
      </c>
      <c r="E45" s="7" t="s">
        <v>54</v>
      </c>
      <c r="F45" s="5" t="s">
        <v>18</v>
      </c>
      <c r="G45" s="5" t="s">
        <v>19</v>
      </c>
      <c r="H45" s="5">
        <v>2</v>
      </c>
      <c r="I45" s="5" t="s">
        <v>339</v>
      </c>
      <c r="J45" s="5" t="str">
        <f t="shared" si="0"/>
        <v>歷史一下必2</v>
      </c>
      <c r="K45" s="5" t="str">
        <f>VLOOKUP(I45,開課資料!F:I,3,FALSE)</f>
        <v>李滙慈</v>
      </c>
      <c r="L45" s="38" t="str">
        <f>VLOOKUP(I45,開課資料!F:I,4,FALSE)</f>
        <v>拿作業時間：11/13-11/15(午休時間勿打擾師長休息)；地點：校長室</v>
      </c>
      <c r="S45" s="5">
        <v>4</v>
      </c>
      <c r="W45" s="5">
        <v>1</v>
      </c>
      <c r="AB45" s="5">
        <v>2</v>
      </c>
      <c r="AG45" s="5">
        <v>3</v>
      </c>
    </row>
    <row r="46" spans="1:33">
      <c r="A46" s="4" t="s">
        <v>33</v>
      </c>
      <c r="B46" s="4" t="s">
        <v>123</v>
      </c>
      <c r="C46" s="4" t="s">
        <v>124</v>
      </c>
      <c r="D46" s="4" t="s">
        <v>413</v>
      </c>
      <c r="E46" s="7" t="s">
        <v>50</v>
      </c>
      <c r="F46" s="5" t="s">
        <v>18</v>
      </c>
      <c r="G46" s="5" t="s">
        <v>19</v>
      </c>
      <c r="H46" s="5">
        <v>2</v>
      </c>
      <c r="I46" s="5" t="s">
        <v>340</v>
      </c>
      <c r="J46" s="5" t="str">
        <f t="shared" si="0"/>
        <v>美術一下必2</v>
      </c>
      <c r="K46" s="5" t="str">
        <f>VLOOKUP(I46,開課資料!F:I,3,FALSE)</f>
        <v>劉威志</v>
      </c>
      <c r="L46" s="38" t="str">
        <f>VLOOKUP(I46,開課資料!F:I,4,FALSE)</f>
        <v>拿作業時間：11/13-11/15(午休時間勿打擾師長休息)；地點：動三甲教室</v>
      </c>
      <c r="Q46" s="5" t="s">
        <v>47</v>
      </c>
      <c r="R46" s="5" t="s">
        <v>19</v>
      </c>
      <c r="S46" s="5">
        <v>2</v>
      </c>
      <c r="W46" s="5">
        <v>1</v>
      </c>
      <c r="AE46" s="5">
        <v>1</v>
      </c>
      <c r="AG46" s="5">
        <v>2</v>
      </c>
    </row>
    <row r="47" spans="1:33">
      <c r="A47" s="4" t="s">
        <v>33</v>
      </c>
      <c r="B47" s="4" t="s">
        <v>123</v>
      </c>
      <c r="C47" s="4" t="s">
        <v>124</v>
      </c>
      <c r="D47" s="4" t="s">
        <v>413</v>
      </c>
      <c r="E47" s="7" t="s">
        <v>20</v>
      </c>
      <c r="F47" s="5" t="s">
        <v>36</v>
      </c>
      <c r="G47" s="5" t="s">
        <v>19</v>
      </c>
      <c r="H47" s="5">
        <v>3</v>
      </c>
      <c r="I47" s="5" t="s">
        <v>314</v>
      </c>
      <c r="J47" s="5" t="str">
        <f t="shared" si="0"/>
        <v>國語文二上必3</v>
      </c>
      <c r="K47" s="5" t="str">
        <f>VLOOKUP(I47,開課資料!F:I,3,FALSE)</f>
        <v>林淑怡</v>
      </c>
      <c r="L47" s="38" t="str">
        <f>VLOOKUP(I47,開課資料!F:I,4,FALSE)</f>
        <v>拿作業時間：11/13-11/15(午休時間勿打擾師長休息)；地點：汽二甲教室</v>
      </c>
      <c r="Q47" s="5" t="s">
        <v>59</v>
      </c>
      <c r="R47" s="5" t="s">
        <v>19</v>
      </c>
      <c r="S47" s="5">
        <v>2</v>
      </c>
      <c r="AD47" s="5">
        <v>1</v>
      </c>
      <c r="AG47" s="5">
        <v>1</v>
      </c>
    </row>
    <row r="48" spans="1:33">
      <c r="A48" s="4" t="s">
        <v>33</v>
      </c>
      <c r="B48" s="4" t="s">
        <v>123</v>
      </c>
      <c r="C48" s="4" t="s">
        <v>124</v>
      </c>
      <c r="D48" s="4" t="s">
        <v>413</v>
      </c>
      <c r="E48" s="7" t="s">
        <v>47</v>
      </c>
      <c r="F48" s="5" t="s">
        <v>18</v>
      </c>
      <c r="G48" s="5" t="s">
        <v>19</v>
      </c>
      <c r="H48" s="5">
        <v>2</v>
      </c>
      <c r="I48" s="5" t="s">
        <v>341</v>
      </c>
      <c r="J48" s="5" t="str">
        <f t="shared" si="0"/>
        <v>體育一下必2</v>
      </c>
      <c r="K48" s="5" t="str">
        <f>VLOOKUP(I48,開課資料!F:I,3,FALSE)</f>
        <v>藍威</v>
      </c>
      <c r="L48" s="38" t="str">
        <f>VLOOKUP(I48,開課資料!F:I,4,FALSE)</f>
        <v>拿作業時間：11/13-11/15(午休時間勿打擾師長休息)；地點：學務處</v>
      </c>
      <c r="Q48" s="5" t="s">
        <v>20</v>
      </c>
      <c r="R48" s="5" t="s">
        <v>19</v>
      </c>
      <c r="S48" s="5">
        <v>3</v>
      </c>
      <c r="V48" s="5">
        <v>1</v>
      </c>
      <c r="W48" s="5">
        <v>1</v>
      </c>
      <c r="AB48" s="5">
        <v>1</v>
      </c>
      <c r="AD48" s="5">
        <v>2</v>
      </c>
      <c r="AE48" s="5">
        <v>1</v>
      </c>
      <c r="AG48" s="5">
        <v>6</v>
      </c>
    </row>
    <row r="49" spans="1:33">
      <c r="A49" s="4" t="s">
        <v>33</v>
      </c>
      <c r="B49" s="4" t="s">
        <v>123</v>
      </c>
      <c r="C49" s="4" t="s">
        <v>124</v>
      </c>
      <c r="D49" s="4" t="s">
        <v>413</v>
      </c>
      <c r="E49" s="7" t="s">
        <v>100</v>
      </c>
      <c r="F49" s="5" t="s">
        <v>18</v>
      </c>
      <c r="G49" s="5" t="s">
        <v>19</v>
      </c>
      <c r="H49" s="5">
        <v>2</v>
      </c>
      <c r="I49" s="5" t="s">
        <v>342</v>
      </c>
      <c r="J49" s="5" t="str">
        <f t="shared" si="0"/>
        <v>資訊科技一下必2</v>
      </c>
      <c r="K49" s="5" t="str">
        <f>VLOOKUP(I49,開課資料!F:I,3,FALSE)</f>
        <v>游欣璇</v>
      </c>
      <c r="L49" s="38" t="str">
        <f>VLOOKUP(I49,開課資料!F:I,4,FALSE)</f>
        <v>拿作業時間：11/13-11/15(午休時間勿打擾師長休息)；地點：電訊一甲教室</v>
      </c>
      <c r="Q49" s="5" t="s">
        <v>67</v>
      </c>
      <c r="R49" s="5" t="s">
        <v>19</v>
      </c>
      <c r="S49" s="5">
        <v>2</v>
      </c>
      <c r="Z49" s="5">
        <v>1</v>
      </c>
      <c r="AG49" s="5">
        <v>1</v>
      </c>
    </row>
    <row r="50" spans="1:33">
      <c r="A50" s="4" t="s">
        <v>33</v>
      </c>
      <c r="B50" s="4" t="s">
        <v>123</v>
      </c>
      <c r="C50" s="4" t="s">
        <v>124</v>
      </c>
      <c r="D50" s="4" t="s">
        <v>413</v>
      </c>
      <c r="E50" s="7" t="s">
        <v>77</v>
      </c>
      <c r="F50" s="5" t="s">
        <v>18</v>
      </c>
      <c r="G50" s="5" t="s">
        <v>19</v>
      </c>
      <c r="H50" s="5">
        <v>3</v>
      </c>
      <c r="I50" s="5" t="s">
        <v>338</v>
      </c>
      <c r="J50" s="5" t="str">
        <f t="shared" si="0"/>
        <v>餐飲服務技術一下必3</v>
      </c>
      <c r="K50" s="5" t="str">
        <f>VLOOKUP(I50,開課資料!F:I,3,FALSE)</f>
        <v>許嫣甄</v>
      </c>
      <c r="L50" s="38" t="str">
        <f>VLOOKUP(I50,開課資料!F:I,4,FALSE)</f>
        <v>拿作業時間：11/13-11/15(午休時間勿打擾師長休息)；地點：餐二甲教室</v>
      </c>
      <c r="Q50" s="5" t="s">
        <v>71</v>
      </c>
      <c r="R50" s="5" t="s">
        <v>19</v>
      </c>
      <c r="S50" s="5">
        <v>1</v>
      </c>
      <c r="Z50" s="5">
        <v>2</v>
      </c>
      <c r="AG50" s="5">
        <v>2</v>
      </c>
    </row>
    <row r="51" spans="1:33">
      <c r="A51" s="4" t="s">
        <v>33</v>
      </c>
      <c r="B51" s="4" t="s">
        <v>126</v>
      </c>
      <c r="C51" s="4" t="s">
        <v>127</v>
      </c>
      <c r="D51" s="4" t="s">
        <v>414</v>
      </c>
      <c r="E51" s="7" t="s">
        <v>54</v>
      </c>
      <c r="F51" s="5" t="s">
        <v>18</v>
      </c>
      <c r="G51" s="5" t="s">
        <v>19</v>
      </c>
      <c r="H51" s="5">
        <v>2</v>
      </c>
      <c r="I51" s="5" t="s">
        <v>339</v>
      </c>
      <c r="J51" s="5" t="str">
        <f t="shared" si="0"/>
        <v>歷史一下必2</v>
      </c>
      <c r="K51" s="5" t="str">
        <f>VLOOKUP(I51,開課資料!F:I,3,FALSE)</f>
        <v>李滙慈</v>
      </c>
      <c r="L51" s="38" t="str">
        <f>VLOOKUP(I51,開課資料!F:I,4,FALSE)</f>
        <v>拿作業時間：11/13-11/15(午休時間勿打擾師長休息)；地點：校長室</v>
      </c>
      <c r="Q51" s="5" t="s">
        <v>102</v>
      </c>
      <c r="R51" s="5" t="s">
        <v>19</v>
      </c>
      <c r="S51" s="5">
        <v>3</v>
      </c>
      <c r="AB51" s="5">
        <v>1</v>
      </c>
      <c r="AG51" s="5">
        <v>1</v>
      </c>
    </row>
    <row r="52" spans="1:33">
      <c r="A52" s="4" t="s">
        <v>33</v>
      </c>
      <c r="B52" s="4" t="s">
        <v>126</v>
      </c>
      <c r="C52" s="4" t="s">
        <v>127</v>
      </c>
      <c r="D52" s="4" t="s">
        <v>414</v>
      </c>
      <c r="E52" s="7" t="s">
        <v>50</v>
      </c>
      <c r="F52" s="5" t="s">
        <v>18</v>
      </c>
      <c r="G52" s="5" t="s">
        <v>19</v>
      </c>
      <c r="H52" s="5">
        <v>2</v>
      </c>
      <c r="I52" s="5" t="s">
        <v>340</v>
      </c>
      <c r="J52" s="5" t="str">
        <f t="shared" si="0"/>
        <v>美術一下必2</v>
      </c>
      <c r="K52" s="5" t="str">
        <f>VLOOKUP(I52,開課資料!F:I,3,FALSE)</f>
        <v>劉威志</v>
      </c>
      <c r="L52" s="38" t="str">
        <f>VLOOKUP(I52,開課資料!F:I,4,FALSE)</f>
        <v>拿作業時間：11/13-11/15(午休時間勿打擾師長休息)；地點：動三甲教室</v>
      </c>
      <c r="Q52" s="5" t="s">
        <v>104</v>
      </c>
      <c r="R52" s="5" t="s">
        <v>19</v>
      </c>
      <c r="S52" s="5">
        <v>2</v>
      </c>
      <c r="AB52" s="5">
        <v>2</v>
      </c>
      <c r="AG52" s="5">
        <v>2</v>
      </c>
    </row>
    <row r="53" spans="1:33">
      <c r="A53" s="4" t="s">
        <v>33</v>
      </c>
      <c r="B53" s="4" t="s">
        <v>128</v>
      </c>
      <c r="C53" s="4" t="s">
        <v>129</v>
      </c>
      <c r="D53" s="4" t="s">
        <v>415</v>
      </c>
      <c r="E53" s="7" t="s">
        <v>59</v>
      </c>
      <c r="F53" s="5" t="s">
        <v>18</v>
      </c>
      <c r="G53" s="5" t="s">
        <v>19</v>
      </c>
      <c r="H53" s="5">
        <v>2</v>
      </c>
      <c r="I53" s="5" t="s">
        <v>319</v>
      </c>
      <c r="J53" s="5" t="str">
        <f t="shared" si="0"/>
        <v>英語文一下必2</v>
      </c>
      <c r="K53" s="5" t="str">
        <f>VLOOKUP(I53,開課資料!F:I,3,FALSE)</f>
        <v>馮秀儀</v>
      </c>
      <c r="L53" s="38" t="str">
        <f>VLOOKUP(I53,開課資料!F:I,4,FALSE)</f>
        <v>拿作業時間：11/13-11/15(午休時間勿打擾師長休息)；地點：汽二乙教室</v>
      </c>
      <c r="Q53" s="5" t="s">
        <v>130</v>
      </c>
      <c r="R53" s="5" t="s">
        <v>19</v>
      </c>
      <c r="S53" s="5">
        <v>2</v>
      </c>
      <c r="AE53" s="5">
        <v>2</v>
      </c>
      <c r="AG53" s="5">
        <v>2</v>
      </c>
    </row>
    <row r="54" spans="1:33">
      <c r="A54" s="4" t="s">
        <v>33</v>
      </c>
      <c r="B54" s="4" t="s">
        <v>131</v>
      </c>
      <c r="C54" s="4" t="s">
        <v>132</v>
      </c>
      <c r="D54" s="4" t="s">
        <v>416</v>
      </c>
      <c r="E54" s="7" t="s">
        <v>130</v>
      </c>
      <c r="F54" s="5" t="s">
        <v>36</v>
      </c>
      <c r="G54" s="5" t="s">
        <v>19</v>
      </c>
      <c r="H54" s="5">
        <v>2</v>
      </c>
      <c r="I54" s="5" t="s">
        <v>343</v>
      </c>
      <c r="J54" s="5" t="str">
        <f t="shared" si="0"/>
        <v>生物二上必2</v>
      </c>
      <c r="K54" s="5" t="str">
        <f>VLOOKUP(I54,開課資料!F:I,3,FALSE)</f>
        <v>許修銘</v>
      </c>
      <c r="L54" s="38" t="str">
        <f>VLOOKUP(I54,開課資料!F:I,4,FALSE)</f>
        <v>拿作業時間：11/13-11/15(午休時間勿打擾師長休息)；地點：汽一甲教室</v>
      </c>
      <c r="Q54" s="5" t="s">
        <v>121</v>
      </c>
      <c r="R54" s="5" t="s">
        <v>19</v>
      </c>
      <c r="S54" s="5">
        <v>3</v>
      </c>
      <c r="AD54" s="5">
        <v>2</v>
      </c>
      <c r="AE54" s="5">
        <v>8</v>
      </c>
      <c r="AG54" s="5">
        <v>10</v>
      </c>
    </row>
    <row r="55" spans="1:33">
      <c r="A55" s="4" t="s">
        <v>33</v>
      </c>
      <c r="B55" s="4" t="s">
        <v>131</v>
      </c>
      <c r="C55" s="4" t="s">
        <v>132</v>
      </c>
      <c r="D55" s="4" t="s">
        <v>416</v>
      </c>
      <c r="E55" s="7" t="s">
        <v>54</v>
      </c>
      <c r="F55" s="5" t="s">
        <v>18</v>
      </c>
      <c r="G55" s="5" t="s">
        <v>19</v>
      </c>
      <c r="H55" s="5">
        <v>2</v>
      </c>
      <c r="I55" s="5" t="s">
        <v>339</v>
      </c>
      <c r="J55" s="5" t="str">
        <f t="shared" si="0"/>
        <v>歷史一下必2</v>
      </c>
      <c r="K55" s="5" t="str">
        <f>VLOOKUP(I55,開課資料!F:I,3,FALSE)</f>
        <v>李滙慈</v>
      </c>
      <c r="L55" s="38" t="str">
        <f>VLOOKUP(I55,開課資料!F:I,4,FALSE)</f>
        <v>拿作業時間：11/13-11/15(午休時間勿打擾師長休息)；地點：校長室</v>
      </c>
      <c r="Q55" s="5" t="s">
        <v>134</v>
      </c>
      <c r="R55" s="5" t="s">
        <v>19</v>
      </c>
      <c r="S55" s="5">
        <v>2</v>
      </c>
      <c r="Z55" s="5">
        <v>1</v>
      </c>
      <c r="AG55" s="5">
        <v>1</v>
      </c>
    </row>
    <row r="56" spans="1:33">
      <c r="A56" s="4" t="s">
        <v>33</v>
      </c>
      <c r="B56" s="4" t="s">
        <v>131</v>
      </c>
      <c r="C56" s="4" t="s">
        <v>132</v>
      </c>
      <c r="D56" s="4" t="s">
        <v>416</v>
      </c>
      <c r="E56" s="7" t="s">
        <v>59</v>
      </c>
      <c r="F56" s="5" t="s">
        <v>18</v>
      </c>
      <c r="G56" s="5" t="s">
        <v>19</v>
      </c>
      <c r="H56" s="5">
        <v>2</v>
      </c>
      <c r="I56" s="5" t="s">
        <v>319</v>
      </c>
      <c r="J56" s="5" t="str">
        <f t="shared" si="0"/>
        <v>英語文一下必2</v>
      </c>
      <c r="K56" s="5" t="str">
        <f>VLOOKUP(I56,開課資料!F:I,3,FALSE)</f>
        <v>馮秀儀</v>
      </c>
      <c r="L56" s="38" t="str">
        <f>VLOOKUP(I56,開課資料!F:I,4,FALSE)</f>
        <v>拿作業時間：11/13-11/15(午休時間勿打擾師長休息)；地點：汽二乙教室</v>
      </c>
      <c r="Q56" s="5" t="s">
        <v>135</v>
      </c>
      <c r="R56" s="5" t="s">
        <v>115</v>
      </c>
      <c r="S56" s="5">
        <v>1</v>
      </c>
      <c r="AE56" s="5">
        <v>2</v>
      </c>
      <c r="AG56" s="5">
        <v>2</v>
      </c>
    </row>
    <row r="57" spans="1:33">
      <c r="A57" s="4" t="s">
        <v>33</v>
      </c>
      <c r="B57" s="4" t="s">
        <v>131</v>
      </c>
      <c r="C57" s="4" t="s">
        <v>132</v>
      </c>
      <c r="D57" s="4" t="s">
        <v>416</v>
      </c>
      <c r="E57" s="7" t="s">
        <v>44</v>
      </c>
      <c r="F57" s="5" t="s">
        <v>18</v>
      </c>
      <c r="G57" s="5" t="s">
        <v>19</v>
      </c>
      <c r="H57" s="5">
        <v>1</v>
      </c>
      <c r="I57" s="5" t="s">
        <v>344</v>
      </c>
      <c r="J57" s="5" t="str">
        <f t="shared" si="0"/>
        <v>健康與護理一下必1</v>
      </c>
      <c r="K57" s="5" t="str">
        <f>VLOOKUP(I57,開課資料!F:I,3,FALSE)</f>
        <v>高麗娜</v>
      </c>
      <c r="L57" s="38" t="str">
        <f>VLOOKUP(I57,開課資料!F:I,4,FALSE)</f>
        <v>拿作業時間：11/13-11/15(午休時間勿打擾師長休息)；地點：學務處</v>
      </c>
      <c r="Q57" s="5" t="s">
        <v>107</v>
      </c>
      <c r="R57" s="5" t="s">
        <v>19</v>
      </c>
      <c r="S57" s="5">
        <v>3</v>
      </c>
      <c r="AB57" s="5">
        <v>1</v>
      </c>
      <c r="AG57" s="5">
        <v>1</v>
      </c>
    </row>
    <row r="58" spans="1:33">
      <c r="A58" s="4" t="s">
        <v>33</v>
      </c>
      <c r="B58" s="4" t="s">
        <v>131</v>
      </c>
      <c r="C58" s="4" t="s">
        <v>132</v>
      </c>
      <c r="D58" s="4" t="s">
        <v>416</v>
      </c>
      <c r="E58" s="7" t="s">
        <v>67</v>
      </c>
      <c r="F58" s="5" t="s">
        <v>18</v>
      </c>
      <c r="G58" s="5" t="s">
        <v>19</v>
      </c>
      <c r="H58" s="5">
        <v>1</v>
      </c>
      <c r="I58" s="5" t="s">
        <v>345</v>
      </c>
      <c r="J58" s="5" t="str">
        <f t="shared" si="0"/>
        <v>物理一下必1</v>
      </c>
      <c r="K58" s="5" t="str">
        <f>VLOOKUP(I58,開課資料!F:I,3,FALSE)</f>
        <v>許修銘</v>
      </c>
      <c r="L58" s="38" t="str">
        <f>VLOOKUP(I58,開課資料!F:I,4,FALSE)</f>
        <v>拿作業時間：11/13-11/15(午休時間勿打擾師長休息)；地點：汽一甲教室</v>
      </c>
      <c r="Q58" s="5" t="s">
        <v>137</v>
      </c>
      <c r="R58" s="5" t="s">
        <v>19</v>
      </c>
      <c r="S58" s="5">
        <v>2</v>
      </c>
      <c r="Z58" s="5">
        <v>2</v>
      </c>
      <c r="AG58" s="5">
        <v>2</v>
      </c>
    </row>
    <row r="59" spans="1:33">
      <c r="A59" s="4" t="s">
        <v>33</v>
      </c>
      <c r="B59" s="4" t="s">
        <v>131</v>
      </c>
      <c r="C59" s="4" t="s">
        <v>132</v>
      </c>
      <c r="D59" s="4" t="s">
        <v>416</v>
      </c>
      <c r="E59" s="7" t="s">
        <v>47</v>
      </c>
      <c r="F59" s="5" t="s">
        <v>18</v>
      </c>
      <c r="G59" s="5" t="s">
        <v>19</v>
      </c>
      <c r="H59" s="5">
        <v>2</v>
      </c>
      <c r="I59" s="5" t="s">
        <v>341</v>
      </c>
      <c r="J59" s="5" t="str">
        <f t="shared" si="0"/>
        <v>體育一下必2</v>
      </c>
      <c r="K59" s="5" t="str">
        <f>VLOOKUP(I59,開課資料!F:I,3,FALSE)</f>
        <v>藍威</v>
      </c>
      <c r="L59" s="38" t="str">
        <f>VLOOKUP(I59,開課資料!F:I,4,FALSE)</f>
        <v>拿作業時間：11/13-11/15(午休時間勿打擾師長休息)；地點：學務處</v>
      </c>
      <c r="P59" s="5" t="s">
        <v>138</v>
      </c>
      <c r="Q59" s="5" t="s">
        <v>119</v>
      </c>
      <c r="R59" s="5" t="s">
        <v>19</v>
      </c>
      <c r="S59" s="5">
        <v>4</v>
      </c>
      <c r="AD59" s="5">
        <v>1</v>
      </c>
      <c r="AG59" s="5">
        <v>1</v>
      </c>
    </row>
    <row r="60" spans="1:33">
      <c r="A60" s="4" t="s">
        <v>33</v>
      </c>
      <c r="B60" s="4" t="s">
        <v>131</v>
      </c>
      <c r="C60" s="4" t="s">
        <v>132</v>
      </c>
      <c r="D60" s="4" t="s">
        <v>416</v>
      </c>
      <c r="E60" s="7" t="s">
        <v>43</v>
      </c>
      <c r="F60" s="5" t="s">
        <v>18</v>
      </c>
      <c r="G60" s="5" t="s">
        <v>19</v>
      </c>
      <c r="H60" s="5">
        <v>1</v>
      </c>
      <c r="I60" s="5" t="s">
        <v>321</v>
      </c>
      <c r="J60" s="5" t="str">
        <f t="shared" si="0"/>
        <v>全民國防教育一下必1</v>
      </c>
      <c r="K60" s="5" t="str">
        <f>VLOOKUP(I60,開課資料!F:I,3,FALSE)</f>
        <v>李滙慈</v>
      </c>
      <c r="L60" s="38" t="str">
        <f>VLOOKUP(I60,開課資料!F:I,4,FALSE)</f>
        <v>拿作業時間：11/13-11/15(午休時間勿打擾師長休息)；地點：校長室</v>
      </c>
      <c r="Q60" s="5" t="s">
        <v>96</v>
      </c>
      <c r="R60" s="5" t="s">
        <v>19</v>
      </c>
      <c r="S60" s="5">
        <v>3</v>
      </c>
      <c r="AB60" s="5">
        <v>1</v>
      </c>
      <c r="AG60" s="5">
        <v>1</v>
      </c>
    </row>
    <row r="61" spans="1:33">
      <c r="A61" s="4" t="s">
        <v>33</v>
      </c>
      <c r="B61" s="4" t="s">
        <v>139</v>
      </c>
      <c r="C61" s="4" t="s">
        <v>140</v>
      </c>
      <c r="D61" s="4" t="s">
        <v>417</v>
      </c>
      <c r="E61" s="7" t="s">
        <v>114</v>
      </c>
      <c r="F61" s="5" t="s">
        <v>36</v>
      </c>
      <c r="G61" s="5" t="s">
        <v>115</v>
      </c>
      <c r="H61" s="5">
        <v>2</v>
      </c>
      <c r="I61" s="5" t="s">
        <v>346</v>
      </c>
      <c r="J61" s="5" t="str">
        <f t="shared" si="0"/>
        <v>食物學二上選2</v>
      </c>
      <c r="K61" s="5" t="str">
        <f>VLOOKUP(I61,開課資料!F:I,3,FALSE)</f>
        <v>蔡羽柔</v>
      </c>
      <c r="L61" s="38" t="str">
        <f>VLOOKUP(I61,開課資料!F:I,4,FALSE)</f>
        <v>拿作業時間：11/13-11/15(午休時間勿打擾師長休息)；地點：教務處</v>
      </c>
      <c r="Q61" s="5" t="s">
        <v>42</v>
      </c>
      <c r="R61" s="5" t="s">
        <v>19</v>
      </c>
      <c r="S61" s="5">
        <v>2</v>
      </c>
      <c r="Z61" s="5">
        <v>2</v>
      </c>
      <c r="AD61" s="5">
        <v>7</v>
      </c>
      <c r="AE61" s="5">
        <v>7</v>
      </c>
      <c r="AG61" s="5">
        <v>16</v>
      </c>
    </row>
    <row r="62" spans="1:33">
      <c r="A62" s="4" t="s">
        <v>33</v>
      </c>
      <c r="B62" s="4" t="s">
        <v>142</v>
      </c>
      <c r="C62" s="4" t="s">
        <v>143</v>
      </c>
      <c r="D62" s="4" t="s">
        <v>418</v>
      </c>
      <c r="E62" s="7" t="s">
        <v>54</v>
      </c>
      <c r="F62" s="5" t="s">
        <v>18</v>
      </c>
      <c r="G62" s="5" t="s">
        <v>19</v>
      </c>
      <c r="H62" s="5">
        <v>2</v>
      </c>
      <c r="I62" s="5" t="s">
        <v>339</v>
      </c>
      <c r="J62" s="5" t="str">
        <f t="shared" si="0"/>
        <v>歷史一下必2</v>
      </c>
      <c r="K62" s="5" t="str">
        <f>VLOOKUP(I62,開課資料!F:I,3,FALSE)</f>
        <v>李滙慈</v>
      </c>
      <c r="L62" s="38" t="str">
        <f>VLOOKUP(I62,開課資料!F:I,4,FALSE)</f>
        <v>拿作業時間：11/13-11/15(午休時間勿打擾師長休息)；地點：校長室</v>
      </c>
      <c r="S62" s="5">
        <v>4</v>
      </c>
      <c r="W62" s="5">
        <v>4</v>
      </c>
      <c r="AG62" s="5">
        <v>4</v>
      </c>
    </row>
    <row r="63" spans="1:33">
      <c r="A63" s="4" t="s">
        <v>33</v>
      </c>
      <c r="B63" s="4" t="s">
        <v>144</v>
      </c>
      <c r="C63" s="4" t="s">
        <v>145</v>
      </c>
      <c r="D63" s="4" t="s">
        <v>419</v>
      </c>
      <c r="E63" s="7" t="s">
        <v>135</v>
      </c>
      <c r="F63" s="5" t="s">
        <v>36</v>
      </c>
      <c r="G63" s="5" t="s">
        <v>115</v>
      </c>
      <c r="H63" s="5">
        <v>1</v>
      </c>
      <c r="I63" s="5" t="s">
        <v>347</v>
      </c>
      <c r="J63" s="5" t="str">
        <f t="shared" si="0"/>
        <v>菜單設計二上選1</v>
      </c>
      <c r="K63" s="5" t="str">
        <f>VLOOKUP(I63,開課資料!F:I,3,FALSE)</f>
        <v>賴純茹</v>
      </c>
      <c r="L63" s="38" t="str">
        <f>VLOOKUP(I63,開課資料!F:I,4,FALSE)</f>
        <v>拿作業時間：11/13-11/15(午休時間勿打擾師長休息)；地點：餐一甲教室</v>
      </c>
      <c r="Q63" s="5" t="s">
        <v>147</v>
      </c>
      <c r="R63" s="5" t="s">
        <v>19</v>
      </c>
      <c r="S63" s="5">
        <v>2</v>
      </c>
      <c r="W63" s="5">
        <v>1</v>
      </c>
      <c r="AG63" s="5">
        <v>1</v>
      </c>
    </row>
    <row r="64" spans="1:33">
      <c r="A64" s="4" t="s">
        <v>33</v>
      </c>
      <c r="B64" s="4" t="s">
        <v>148</v>
      </c>
      <c r="C64" s="4" t="s">
        <v>149</v>
      </c>
      <c r="D64" s="4" t="s">
        <v>420</v>
      </c>
      <c r="E64" s="7" t="s">
        <v>54</v>
      </c>
      <c r="F64" s="5" t="s">
        <v>18</v>
      </c>
      <c r="G64" s="5" t="s">
        <v>19</v>
      </c>
      <c r="H64" s="5">
        <v>2</v>
      </c>
      <c r="I64" s="5" t="s">
        <v>339</v>
      </c>
      <c r="J64" s="5" t="str">
        <f t="shared" si="0"/>
        <v>歷史一下必2</v>
      </c>
      <c r="K64" s="5" t="str">
        <f>VLOOKUP(I64,開課資料!F:I,3,FALSE)</f>
        <v>李滙慈</v>
      </c>
      <c r="L64" s="38" t="str">
        <f>VLOOKUP(I64,開課資料!F:I,4,FALSE)</f>
        <v>拿作業時間：11/13-11/15(午休時間勿打擾師長休息)；地點：校長室</v>
      </c>
      <c r="Q64" s="5" t="s">
        <v>47</v>
      </c>
      <c r="R64" s="5" t="s">
        <v>19</v>
      </c>
      <c r="S64" s="5">
        <v>2</v>
      </c>
      <c r="Z64" s="5">
        <v>1</v>
      </c>
      <c r="AE64" s="5">
        <v>4</v>
      </c>
      <c r="AG64" s="5">
        <v>5</v>
      </c>
    </row>
    <row r="65" spans="1:33">
      <c r="A65" s="4" t="s">
        <v>33</v>
      </c>
      <c r="B65" s="4" t="s">
        <v>148</v>
      </c>
      <c r="C65" s="4" t="s">
        <v>149</v>
      </c>
      <c r="D65" s="4" t="s">
        <v>420</v>
      </c>
      <c r="E65" s="7" t="s">
        <v>50</v>
      </c>
      <c r="F65" s="5" t="s">
        <v>18</v>
      </c>
      <c r="G65" s="5" t="s">
        <v>19</v>
      </c>
      <c r="H65" s="5">
        <v>2</v>
      </c>
      <c r="I65" s="5" t="s">
        <v>340</v>
      </c>
      <c r="J65" s="5" t="str">
        <f t="shared" si="0"/>
        <v>美術一下必2</v>
      </c>
      <c r="K65" s="5" t="str">
        <f>VLOOKUP(I65,開課資料!F:I,3,FALSE)</f>
        <v>劉威志</v>
      </c>
      <c r="L65" s="38" t="str">
        <f>VLOOKUP(I65,開課資料!F:I,4,FALSE)</f>
        <v>拿作業時間：11/13-11/15(午休時間勿打擾師長休息)；地點：動三甲教室</v>
      </c>
      <c r="Q65" s="5" t="s">
        <v>150</v>
      </c>
      <c r="R65" s="5" t="s">
        <v>19</v>
      </c>
      <c r="S65" s="5">
        <v>2</v>
      </c>
      <c r="AE65" s="5">
        <v>1</v>
      </c>
      <c r="AG65" s="5">
        <v>1</v>
      </c>
    </row>
    <row r="66" spans="1:33">
      <c r="A66" s="4" t="s">
        <v>33</v>
      </c>
      <c r="B66" s="4" t="s">
        <v>148</v>
      </c>
      <c r="C66" s="4" t="s">
        <v>149</v>
      </c>
      <c r="D66" s="4" t="s">
        <v>420</v>
      </c>
      <c r="E66" s="7" t="s">
        <v>135</v>
      </c>
      <c r="F66" s="5" t="s">
        <v>36</v>
      </c>
      <c r="G66" s="5" t="s">
        <v>115</v>
      </c>
      <c r="H66" s="5">
        <v>1</v>
      </c>
      <c r="I66" s="5" t="s">
        <v>347</v>
      </c>
      <c r="J66" s="5" t="str">
        <f t="shared" si="0"/>
        <v>菜單設計二上選1</v>
      </c>
      <c r="K66" s="5" t="str">
        <f>VLOOKUP(I66,開課資料!F:I,3,FALSE)</f>
        <v>賴純茹</v>
      </c>
      <c r="L66" s="38" t="str">
        <f>VLOOKUP(I66,開課資料!F:I,4,FALSE)</f>
        <v>拿作業時間：11/13-11/15(午休時間勿打擾師長休息)；地點：餐一甲教室</v>
      </c>
      <c r="Q66" s="5" t="s">
        <v>151</v>
      </c>
      <c r="R66" s="5" t="s">
        <v>19</v>
      </c>
      <c r="S66" s="5">
        <v>3</v>
      </c>
      <c r="Z66" s="5">
        <v>2</v>
      </c>
      <c r="AG66" s="5">
        <v>2</v>
      </c>
    </row>
    <row r="67" spans="1:33">
      <c r="A67" s="4" t="s">
        <v>33</v>
      </c>
      <c r="B67" s="4" t="s">
        <v>152</v>
      </c>
      <c r="C67" s="4" t="s">
        <v>153</v>
      </c>
      <c r="D67" s="4" t="s">
        <v>421</v>
      </c>
      <c r="E67" s="7" t="s">
        <v>121</v>
      </c>
      <c r="F67" s="5" t="s">
        <v>36</v>
      </c>
      <c r="G67" s="5" t="s">
        <v>19</v>
      </c>
      <c r="H67" s="5">
        <v>3</v>
      </c>
      <c r="I67" s="5" t="s">
        <v>336</v>
      </c>
      <c r="J67" s="5" t="str">
        <f t="shared" si="0"/>
        <v>飲料實務二上必3</v>
      </c>
      <c r="K67" s="5" t="str">
        <f>VLOOKUP(I67,開課資料!F:I,3,FALSE)</f>
        <v>許嫣甄</v>
      </c>
      <c r="L67" s="38" t="str">
        <f>VLOOKUP(I67,開課資料!F:I,4,FALSE)</f>
        <v>拿作業時間：11/13-11/15(午休時間勿打擾師長休息)；地點：餐二甲教室</v>
      </c>
      <c r="Q67" s="5" t="s">
        <v>59</v>
      </c>
      <c r="R67" s="5" t="s">
        <v>19</v>
      </c>
      <c r="S67" s="5">
        <v>2</v>
      </c>
      <c r="V67" s="5">
        <v>1</v>
      </c>
      <c r="Z67" s="5">
        <v>3</v>
      </c>
      <c r="AD67" s="5">
        <v>6</v>
      </c>
      <c r="AE67" s="5">
        <v>5</v>
      </c>
      <c r="AG67" s="5">
        <v>15</v>
      </c>
    </row>
    <row r="68" spans="1:33">
      <c r="A68" s="4" t="s">
        <v>33</v>
      </c>
      <c r="B68" s="4" t="s">
        <v>154</v>
      </c>
      <c r="C68" s="4" t="s">
        <v>155</v>
      </c>
      <c r="D68" s="4" t="s">
        <v>422</v>
      </c>
      <c r="E68" s="7" t="s">
        <v>42</v>
      </c>
      <c r="F68" s="5" t="s">
        <v>18</v>
      </c>
      <c r="G68" s="5" t="s">
        <v>19</v>
      </c>
      <c r="H68" s="5">
        <v>3</v>
      </c>
      <c r="I68" s="5" t="s">
        <v>348</v>
      </c>
      <c r="J68" s="5" t="str">
        <f t="shared" ref="J68:J93" si="1">E68&amp;F68&amp;G68&amp;H68</f>
        <v>數學一下必3</v>
      </c>
      <c r="K68" s="5" t="str">
        <f>VLOOKUP(I68,開課資料!F:I,3,FALSE)</f>
        <v>林羿君</v>
      </c>
      <c r="L68" s="38" t="str">
        <f>VLOOKUP(I68,開課資料!F:I,4,FALSE)</f>
        <v>拿作業時間：11/13-11/15(午休時間勿打擾師長休息)；地點：教務處</v>
      </c>
      <c r="Q68" s="5" t="s">
        <v>20</v>
      </c>
      <c r="R68" s="5" t="s">
        <v>19</v>
      </c>
      <c r="S68" s="5">
        <v>3</v>
      </c>
      <c r="V68" s="5">
        <v>1</v>
      </c>
      <c r="W68" s="5">
        <v>4</v>
      </c>
      <c r="AB68" s="5">
        <v>2</v>
      </c>
      <c r="AD68" s="5">
        <v>2</v>
      </c>
      <c r="AE68" s="5">
        <v>3</v>
      </c>
      <c r="AG68" s="5">
        <v>12</v>
      </c>
    </row>
    <row r="69" spans="1:33">
      <c r="A69" s="4" t="s">
        <v>33</v>
      </c>
      <c r="B69" s="4" t="s">
        <v>154</v>
      </c>
      <c r="C69" s="4" t="s">
        <v>155</v>
      </c>
      <c r="D69" s="4" t="s">
        <v>422</v>
      </c>
      <c r="E69" s="7" t="s">
        <v>50</v>
      </c>
      <c r="F69" s="5" t="s">
        <v>18</v>
      </c>
      <c r="G69" s="5" t="s">
        <v>19</v>
      </c>
      <c r="H69" s="5">
        <v>2</v>
      </c>
      <c r="I69" s="5" t="s">
        <v>340</v>
      </c>
      <c r="J69" s="5" t="str">
        <f t="shared" si="1"/>
        <v>美術一下必2</v>
      </c>
      <c r="K69" s="5" t="str">
        <f>VLOOKUP(I69,開課資料!F:I,3,FALSE)</f>
        <v>劉威志</v>
      </c>
      <c r="L69" s="38" t="str">
        <f>VLOOKUP(I69,開課資料!F:I,4,FALSE)</f>
        <v>拿作業時間：11/13-11/15(午休時間勿打擾師長休息)；地點：動三甲教室</v>
      </c>
      <c r="Q69" s="5" t="s">
        <v>71</v>
      </c>
      <c r="R69" s="5" t="s">
        <v>19</v>
      </c>
      <c r="S69" s="5">
        <v>2</v>
      </c>
      <c r="W69" s="5">
        <v>2</v>
      </c>
      <c r="AG69" s="5">
        <v>2</v>
      </c>
    </row>
    <row r="70" spans="1:33">
      <c r="A70" s="4" t="s">
        <v>33</v>
      </c>
      <c r="B70" s="4" t="s">
        <v>154</v>
      </c>
      <c r="C70" s="4" t="s">
        <v>155</v>
      </c>
      <c r="D70" s="4" t="s">
        <v>422</v>
      </c>
      <c r="E70" s="7" t="s">
        <v>121</v>
      </c>
      <c r="F70" s="5" t="s">
        <v>36</v>
      </c>
      <c r="G70" s="5" t="s">
        <v>19</v>
      </c>
      <c r="H70" s="5">
        <v>3</v>
      </c>
      <c r="I70" s="5" t="s">
        <v>336</v>
      </c>
      <c r="J70" s="5" t="str">
        <f t="shared" si="1"/>
        <v>飲料實務二上必3</v>
      </c>
      <c r="K70" s="5" t="str">
        <f>VLOOKUP(I70,開課資料!F:I,3,FALSE)</f>
        <v>許嫣甄</v>
      </c>
      <c r="L70" s="38" t="str">
        <f>VLOOKUP(I70,開課資料!F:I,4,FALSE)</f>
        <v>拿作業時間：11/13-11/15(午休時間勿打擾師長休息)；地點：餐二甲教室</v>
      </c>
      <c r="Q70" s="5" t="s">
        <v>104</v>
      </c>
      <c r="R70" s="5" t="s">
        <v>19</v>
      </c>
      <c r="S70" s="5">
        <v>2</v>
      </c>
      <c r="AB70" s="5">
        <v>2</v>
      </c>
      <c r="AG70" s="5">
        <v>2</v>
      </c>
    </row>
    <row r="71" spans="1:33">
      <c r="A71" s="4" t="s">
        <v>33</v>
      </c>
      <c r="B71" s="4" t="s">
        <v>156</v>
      </c>
      <c r="C71" s="4" t="s">
        <v>157</v>
      </c>
      <c r="D71" s="4" t="s">
        <v>423</v>
      </c>
      <c r="E71" s="7" t="s">
        <v>42</v>
      </c>
      <c r="F71" s="5" t="s">
        <v>36</v>
      </c>
      <c r="G71" s="5" t="s">
        <v>19</v>
      </c>
      <c r="H71" s="5">
        <v>2</v>
      </c>
      <c r="I71" s="5" t="s">
        <v>349</v>
      </c>
      <c r="J71" s="5" t="str">
        <f t="shared" si="1"/>
        <v>數學二上必2</v>
      </c>
      <c r="K71" s="5" t="str">
        <f>VLOOKUP(I71,開課資料!F:I,3,FALSE)</f>
        <v>邱瓊滿</v>
      </c>
      <c r="L71" s="38" t="str">
        <f>VLOOKUP(I71,開課資料!F:I,4,FALSE)</f>
        <v>拿作業時間：11/13-11/15(午休時間勿打擾師長休息)；地點：教務處</v>
      </c>
      <c r="Q71" s="5" t="s">
        <v>121</v>
      </c>
      <c r="R71" s="5" t="s">
        <v>19</v>
      </c>
      <c r="S71" s="5">
        <v>3</v>
      </c>
      <c r="AD71" s="5">
        <v>3</v>
      </c>
      <c r="AE71" s="5">
        <v>11</v>
      </c>
      <c r="AG71" s="5">
        <v>14</v>
      </c>
    </row>
    <row r="72" spans="1:33">
      <c r="A72" s="4" t="s">
        <v>33</v>
      </c>
      <c r="B72" s="4" t="s">
        <v>156</v>
      </c>
      <c r="C72" s="4" t="s">
        <v>157</v>
      </c>
      <c r="D72" s="4" t="s">
        <v>423</v>
      </c>
      <c r="E72" s="7" t="s">
        <v>67</v>
      </c>
      <c r="F72" s="5" t="s">
        <v>18</v>
      </c>
      <c r="G72" s="5" t="s">
        <v>19</v>
      </c>
      <c r="H72" s="5">
        <v>1</v>
      </c>
      <c r="I72" s="5" t="s">
        <v>345</v>
      </c>
      <c r="J72" s="5" t="str">
        <f t="shared" si="1"/>
        <v>物理一下必1</v>
      </c>
      <c r="K72" s="5" t="str">
        <f>VLOOKUP(I72,開課資料!F:I,3,FALSE)</f>
        <v>許修銘</v>
      </c>
      <c r="L72" s="38" t="str">
        <f>VLOOKUP(I72,開課資料!F:I,4,FALSE)</f>
        <v>拿作業時間：11/13-11/15(午休時間勿打擾師長休息)；地點：汽一甲教室</v>
      </c>
      <c r="Q72" s="5" t="s">
        <v>158</v>
      </c>
      <c r="R72" s="5" t="s">
        <v>19</v>
      </c>
      <c r="S72" s="5">
        <v>3</v>
      </c>
      <c r="V72" s="5">
        <v>1</v>
      </c>
      <c r="AG72" s="5">
        <v>1</v>
      </c>
    </row>
    <row r="73" spans="1:33">
      <c r="A73" s="4" t="s">
        <v>33</v>
      </c>
      <c r="B73" s="4" t="s">
        <v>156</v>
      </c>
      <c r="C73" s="4" t="s">
        <v>157</v>
      </c>
      <c r="D73" s="4" t="s">
        <v>423</v>
      </c>
      <c r="E73" s="7" t="s">
        <v>121</v>
      </c>
      <c r="F73" s="5" t="s">
        <v>36</v>
      </c>
      <c r="G73" s="5" t="s">
        <v>19</v>
      </c>
      <c r="H73" s="5">
        <v>3</v>
      </c>
      <c r="I73" s="5" t="s">
        <v>336</v>
      </c>
      <c r="J73" s="5" t="str">
        <f t="shared" si="1"/>
        <v>飲料實務二上必3</v>
      </c>
      <c r="K73" s="5" t="str">
        <f>VLOOKUP(I73,開課資料!F:I,3,FALSE)</f>
        <v>許嫣甄</v>
      </c>
      <c r="L73" s="38" t="str">
        <f>VLOOKUP(I73,開課資料!F:I,4,FALSE)</f>
        <v>拿作業時間：11/13-11/15(午休時間勿打擾師長休息)；地點：餐二甲教室</v>
      </c>
      <c r="Q73" s="5" t="s">
        <v>159</v>
      </c>
      <c r="R73" s="5" t="s">
        <v>19</v>
      </c>
      <c r="S73" s="5">
        <v>3</v>
      </c>
      <c r="AB73" s="5">
        <v>1</v>
      </c>
      <c r="AG73" s="5">
        <v>1</v>
      </c>
    </row>
    <row r="74" spans="1:33">
      <c r="A74" s="4" t="s">
        <v>33</v>
      </c>
      <c r="B74" s="4" t="s">
        <v>160</v>
      </c>
      <c r="C74" s="4" t="s">
        <v>161</v>
      </c>
      <c r="D74" s="4" t="s">
        <v>424</v>
      </c>
      <c r="E74" s="7" t="s">
        <v>42</v>
      </c>
      <c r="F74" s="5" t="s">
        <v>37</v>
      </c>
      <c r="G74" s="5" t="s">
        <v>19</v>
      </c>
      <c r="H74" s="5">
        <v>3</v>
      </c>
      <c r="I74" s="5" t="s">
        <v>335</v>
      </c>
      <c r="J74" s="5" t="str">
        <f t="shared" si="1"/>
        <v>數學一上必3</v>
      </c>
      <c r="K74" s="5" t="str">
        <f>VLOOKUP(I74,開課資料!F:I,3,FALSE)</f>
        <v>林羿君</v>
      </c>
      <c r="L74" s="38" t="str">
        <f>VLOOKUP(I74,開課資料!F:I,4,FALSE)</f>
        <v>拿作業時間：11/13-11/15(午休時間勿打擾師長休息)；地點：教務處</v>
      </c>
      <c r="Q74" s="5" t="s">
        <v>162</v>
      </c>
      <c r="R74" s="5" t="s">
        <v>19</v>
      </c>
      <c r="S74" s="5">
        <v>2</v>
      </c>
      <c r="AD74" s="5">
        <v>3</v>
      </c>
      <c r="AE74" s="5">
        <v>6</v>
      </c>
      <c r="AG74" s="5">
        <v>9</v>
      </c>
    </row>
    <row r="75" spans="1:33">
      <c r="A75" s="4" t="s">
        <v>33</v>
      </c>
      <c r="B75" s="4" t="s">
        <v>160</v>
      </c>
      <c r="C75" s="4" t="s">
        <v>161</v>
      </c>
      <c r="D75" s="4" t="s">
        <v>424</v>
      </c>
      <c r="E75" s="7" t="s">
        <v>42</v>
      </c>
      <c r="F75" s="5" t="s">
        <v>36</v>
      </c>
      <c r="G75" s="5" t="s">
        <v>19</v>
      </c>
      <c r="H75" s="5">
        <v>2</v>
      </c>
      <c r="I75" s="5" t="s">
        <v>349</v>
      </c>
      <c r="J75" s="5" t="str">
        <f t="shared" si="1"/>
        <v>數學二上必2</v>
      </c>
      <c r="K75" s="5" t="str">
        <f>VLOOKUP(I75,開課資料!F:I,3,FALSE)</f>
        <v>邱瓊滿</v>
      </c>
      <c r="L75" s="38" t="str">
        <f>VLOOKUP(I75,開課資料!F:I,4,FALSE)</f>
        <v>拿作業時間：11/13-11/15(午休時間勿打擾師長休息)；地點：教務處</v>
      </c>
      <c r="Q75" s="5" t="s">
        <v>163</v>
      </c>
      <c r="R75" s="5" t="s">
        <v>19</v>
      </c>
      <c r="S75" s="5">
        <v>3</v>
      </c>
      <c r="W75" s="5">
        <v>1</v>
      </c>
      <c r="AG75" s="5">
        <v>1</v>
      </c>
    </row>
    <row r="76" spans="1:33">
      <c r="A76" s="4" t="s">
        <v>33</v>
      </c>
      <c r="B76" s="4" t="s">
        <v>160</v>
      </c>
      <c r="C76" s="4" t="s">
        <v>161</v>
      </c>
      <c r="D76" s="4" t="s">
        <v>424</v>
      </c>
      <c r="E76" s="7" t="s">
        <v>50</v>
      </c>
      <c r="F76" s="5" t="s">
        <v>18</v>
      </c>
      <c r="G76" s="5" t="s">
        <v>19</v>
      </c>
      <c r="H76" s="5">
        <v>2</v>
      </c>
      <c r="I76" s="5" t="s">
        <v>340</v>
      </c>
      <c r="J76" s="5" t="str">
        <f t="shared" si="1"/>
        <v>美術一下必2</v>
      </c>
      <c r="K76" s="5" t="str">
        <f>VLOOKUP(I76,開課資料!F:I,3,FALSE)</f>
        <v>劉威志</v>
      </c>
      <c r="L76" s="38" t="str">
        <f>VLOOKUP(I76,開課資料!F:I,4,FALSE)</f>
        <v>拿作業時間：11/13-11/15(午休時間勿打擾師長休息)；地點：動三甲教室</v>
      </c>
      <c r="Q76" s="5" t="s">
        <v>164</v>
      </c>
      <c r="R76" s="5" t="s">
        <v>19</v>
      </c>
      <c r="S76" s="5">
        <v>4</v>
      </c>
      <c r="V76" s="5">
        <v>3</v>
      </c>
      <c r="AG76" s="5">
        <v>3</v>
      </c>
    </row>
    <row r="77" spans="1:33">
      <c r="A77" s="4" t="s">
        <v>33</v>
      </c>
      <c r="B77" s="4" t="s">
        <v>160</v>
      </c>
      <c r="C77" s="4" t="s">
        <v>161</v>
      </c>
      <c r="D77" s="4" t="s">
        <v>424</v>
      </c>
      <c r="E77" s="7" t="s">
        <v>121</v>
      </c>
      <c r="F77" s="5" t="s">
        <v>36</v>
      </c>
      <c r="G77" s="5" t="s">
        <v>19</v>
      </c>
      <c r="H77" s="5">
        <v>3</v>
      </c>
      <c r="I77" s="5" t="s">
        <v>336</v>
      </c>
      <c r="J77" s="5" t="str">
        <f t="shared" si="1"/>
        <v>飲料實務二上必3</v>
      </c>
      <c r="K77" s="5" t="str">
        <f>VLOOKUP(I77,開課資料!F:I,3,FALSE)</f>
        <v>許嫣甄</v>
      </c>
      <c r="L77" s="38" t="str">
        <f>VLOOKUP(I77,開課資料!F:I,4,FALSE)</f>
        <v>拿作業時間：11/13-11/15(午休時間勿打擾師長休息)；地點：餐二甲教室</v>
      </c>
      <c r="Q77" s="5" t="s">
        <v>134</v>
      </c>
      <c r="R77" s="5" t="s">
        <v>19</v>
      </c>
      <c r="S77" s="5">
        <v>2</v>
      </c>
      <c r="Z77" s="5">
        <v>2</v>
      </c>
      <c r="AG77" s="5">
        <v>2</v>
      </c>
    </row>
    <row r="78" spans="1:33">
      <c r="A78" s="4" t="s">
        <v>33</v>
      </c>
      <c r="B78" s="4" t="s">
        <v>165</v>
      </c>
      <c r="C78" s="4" t="s">
        <v>166</v>
      </c>
      <c r="D78" s="4" t="s">
        <v>425</v>
      </c>
      <c r="E78" s="7" t="s">
        <v>50</v>
      </c>
      <c r="F78" s="5" t="s">
        <v>18</v>
      </c>
      <c r="G78" s="5" t="s">
        <v>19</v>
      </c>
      <c r="H78" s="5">
        <v>2</v>
      </c>
      <c r="I78" s="5" t="s">
        <v>340</v>
      </c>
      <c r="J78" s="5" t="str">
        <f t="shared" si="1"/>
        <v>美術一下必2</v>
      </c>
      <c r="K78" s="5" t="str">
        <f>VLOOKUP(I78,開課資料!F:I,3,FALSE)</f>
        <v>劉威志</v>
      </c>
      <c r="L78" s="38" t="str">
        <f>VLOOKUP(I78,開課資料!F:I,4,FALSE)</f>
        <v>拿作業時間：11/13-11/15(午休時間勿打擾師長休息)；地點：動三甲教室</v>
      </c>
      <c r="Q78" s="5" t="s">
        <v>135</v>
      </c>
      <c r="R78" s="5" t="s">
        <v>115</v>
      </c>
      <c r="S78" s="5">
        <v>1</v>
      </c>
      <c r="AD78" s="5">
        <v>3</v>
      </c>
      <c r="AE78" s="5">
        <v>2</v>
      </c>
      <c r="AG78" s="5">
        <v>5</v>
      </c>
    </row>
    <row r="79" spans="1:33">
      <c r="A79" s="4" t="s">
        <v>33</v>
      </c>
      <c r="B79" s="4" t="s">
        <v>165</v>
      </c>
      <c r="C79" s="4" t="s">
        <v>166</v>
      </c>
      <c r="D79" s="4" t="s">
        <v>425</v>
      </c>
      <c r="E79" s="7" t="s">
        <v>60</v>
      </c>
      <c r="F79" s="5" t="s">
        <v>37</v>
      </c>
      <c r="G79" s="5" t="s">
        <v>19</v>
      </c>
      <c r="H79" s="5">
        <v>2</v>
      </c>
      <c r="I79" s="5" t="s">
        <v>350</v>
      </c>
      <c r="J79" s="5" t="str">
        <f t="shared" si="1"/>
        <v>音樂一上必2</v>
      </c>
      <c r="K79" s="5" t="str">
        <f>VLOOKUP(I79,開課資料!F:I,3,FALSE)</f>
        <v xml:space="preserve"> 李滙慈</v>
      </c>
      <c r="L79" s="38" t="str">
        <f>VLOOKUP(I79,開課資料!F:I,4,FALSE)</f>
        <v>拿作業時間：11/13-11/15(午休時間勿打擾師長休息)；地點：校長室</v>
      </c>
      <c r="Q79" s="5" t="s">
        <v>167</v>
      </c>
      <c r="R79" s="5" t="s">
        <v>19</v>
      </c>
      <c r="S79" s="5">
        <v>2</v>
      </c>
      <c r="AE79" s="5">
        <v>3</v>
      </c>
      <c r="AG79" s="5">
        <v>3</v>
      </c>
    </row>
    <row r="80" spans="1:33">
      <c r="A80" s="4" t="s">
        <v>33</v>
      </c>
      <c r="B80" s="4" t="s">
        <v>165</v>
      </c>
      <c r="C80" s="4" t="s">
        <v>166</v>
      </c>
      <c r="D80" s="4" t="s">
        <v>425</v>
      </c>
      <c r="E80" s="7" t="s">
        <v>38</v>
      </c>
      <c r="F80" s="5" t="s">
        <v>37</v>
      </c>
      <c r="G80" s="5" t="s">
        <v>19</v>
      </c>
      <c r="H80" s="5">
        <v>2</v>
      </c>
      <c r="I80" s="5" t="s">
        <v>351</v>
      </c>
      <c r="J80" s="5" t="str">
        <f t="shared" si="1"/>
        <v>生涯規劃一上必2</v>
      </c>
      <c r="K80" s="5" t="str">
        <f>VLOOKUP(I80,開課資料!F:I,3,FALSE)</f>
        <v>楊紫琪</v>
      </c>
      <c r="L80" s="38" t="str">
        <f>VLOOKUP(I80,開課資料!F:I,4,FALSE)</f>
        <v>拿作業時間：11/13-11/15(午休時間勿打擾師長休息)；地點：輔導室</v>
      </c>
      <c r="Q80" s="5" t="s">
        <v>137</v>
      </c>
      <c r="R80" s="5" t="s">
        <v>19</v>
      </c>
      <c r="S80" s="5">
        <v>2</v>
      </c>
      <c r="Z80" s="5">
        <v>2</v>
      </c>
      <c r="AG80" s="5">
        <v>2</v>
      </c>
    </row>
    <row r="81" spans="1:33">
      <c r="A81" s="4" t="s">
        <v>33</v>
      </c>
      <c r="B81" s="4" t="s">
        <v>165</v>
      </c>
      <c r="C81" s="4" t="s">
        <v>166</v>
      </c>
      <c r="D81" s="4" t="s">
        <v>425</v>
      </c>
      <c r="E81" s="7" t="s">
        <v>74</v>
      </c>
      <c r="F81" s="5" t="s">
        <v>37</v>
      </c>
      <c r="G81" s="5" t="s">
        <v>19</v>
      </c>
      <c r="H81" s="5">
        <v>3</v>
      </c>
      <c r="I81" s="5" t="s">
        <v>352</v>
      </c>
      <c r="J81" s="5" t="str">
        <f t="shared" si="1"/>
        <v>觀光餐旅業導論一上必3</v>
      </c>
      <c r="K81" s="5" t="str">
        <f>VLOOKUP(I81,開課資料!F:I,3,FALSE)</f>
        <v>賴純茹</v>
      </c>
      <c r="L81" s="38" t="str">
        <f>VLOOKUP(I81,開課資料!F:I,4,FALSE)</f>
        <v>拿作業時間：11/13-11/15(午休時間勿打擾師長休息)；地點：餐一甲教室</v>
      </c>
      <c r="Q81" s="5" t="s">
        <v>170</v>
      </c>
      <c r="R81" s="5" t="s">
        <v>115</v>
      </c>
      <c r="S81" s="5">
        <v>2</v>
      </c>
      <c r="AE81" s="5">
        <v>1</v>
      </c>
      <c r="AG81" s="5">
        <v>1</v>
      </c>
    </row>
    <row r="82" spans="1:33">
      <c r="A82" s="4" t="s">
        <v>33</v>
      </c>
      <c r="B82" s="4" t="s">
        <v>165</v>
      </c>
      <c r="C82" s="4" t="s">
        <v>166</v>
      </c>
      <c r="D82" s="4" t="s">
        <v>425</v>
      </c>
      <c r="E82" s="7" t="s">
        <v>77</v>
      </c>
      <c r="F82" s="5" t="s">
        <v>18</v>
      </c>
      <c r="G82" s="5" t="s">
        <v>19</v>
      </c>
      <c r="H82" s="5">
        <v>3</v>
      </c>
      <c r="I82" s="5" t="s">
        <v>338</v>
      </c>
      <c r="J82" s="5" t="str">
        <f t="shared" si="1"/>
        <v>餐飲服務技術一下必3</v>
      </c>
      <c r="K82" s="5" t="str">
        <f>VLOOKUP(I82,開課資料!F:I,3,FALSE)</f>
        <v>許嫣甄</v>
      </c>
      <c r="L82" s="38" t="str">
        <f>VLOOKUP(I82,開課資料!F:I,4,FALSE)</f>
        <v>拿作業時間：11/13-11/15(午休時間勿打擾師長休息)；地點：餐二甲教室</v>
      </c>
      <c r="Q82" s="5" t="s">
        <v>171</v>
      </c>
      <c r="R82" s="5" t="s">
        <v>115</v>
      </c>
      <c r="S82" s="5">
        <v>2</v>
      </c>
      <c r="AD82" s="5">
        <v>2</v>
      </c>
      <c r="AG82" s="5">
        <v>2</v>
      </c>
    </row>
    <row r="83" spans="1:33">
      <c r="A83" s="4" t="s">
        <v>33</v>
      </c>
      <c r="B83" s="4" t="s">
        <v>172</v>
      </c>
      <c r="C83" s="4" t="s">
        <v>173</v>
      </c>
      <c r="D83" s="4" t="s">
        <v>426</v>
      </c>
      <c r="E83" s="7" t="s">
        <v>42</v>
      </c>
      <c r="F83" s="5" t="s">
        <v>18</v>
      </c>
      <c r="G83" s="5" t="s">
        <v>19</v>
      </c>
      <c r="H83" s="5">
        <v>3</v>
      </c>
      <c r="I83" s="5" t="s">
        <v>348</v>
      </c>
      <c r="J83" s="5" t="str">
        <f t="shared" si="1"/>
        <v>數學一下必3</v>
      </c>
      <c r="K83" s="5" t="str">
        <f>VLOOKUP(I83,開課資料!F:I,3,FALSE)</f>
        <v>林羿君</v>
      </c>
      <c r="L83" s="38" t="str">
        <f>VLOOKUP(I83,開課資料!F:I,4,FALSE)</f>
        <v>拿作業時間：11/13-11/15(午休時間勿打擾師長休息)；地點：教務處</v>
      </c>
      <c r="Q83" s="5" t="s">
        <v>174</v>
      </c>
      <c r="R83" s="5" t="s">
        <v>19</v>
      </c>
      <c r="S83" s="5">
        <v>2</v>
      </c>
      <c r="Z83" s="5">
        <v>1</v>
      </c>
      <c r="AG83" s="5">
        <v>1</v>
      </c>
    </row>
    <row r="84" spans="1:33">
      <c r="A84" s="4" t="s">
        <v>33</v>
      </c>
      <c r="B84" s="4" t="s">
        <v>172</v>
      </c>
      <c r="C84" s="4" t="s">
        <v>173</v>
      </c>
      <c r="D84" s="4" t="s">
        <v>426</v>
      </c>
      <c r="E84" s="7" t="s">
        <v>130</v>
      </c>
      <c r="F84" s="5" t="s">
        <v>36</v>
      </c>
      <c r="G84" s="5" t="s">
        <v>19</v>
      </c>
      <c r="H84" s="5">
        <v>2</v>
      </c>
      <c r="I84" s="5" t="s">
        <v>343</v>
      </c>
      <c r="J84" s="5" t="str">
        <f t="shared" si="1"/>
        <v>生物二上必2</v>
      </c>
      <c r="K84" s="5" t="str">
        <f>VLOOKUP(I84,開課資料!F:I,3,FALSE)</f>
        <v>許修銘</v>
      </c>
      <c r="L84" s="38" t="str">
        <f>VLOOKUP(I84,開課資料!F:I,4,FALSE)</f>
        <v>拿作業時間：11/13-11/15(午休時間勿打擾師長休息)；地點：汽一甲教室</v>
      </c>
      <c r="P84" s="5" t="s">
        <v>34</v>
      </c>
      <c r="Q84" s="5" t="s">
        <v>34</v>
      </c>
      <c r="R84" s="5" t="s">
        <v>34</v>
      </c>
      <c r="S84" s="5" t="s">
        <v>34</v>
      </c>
    </row>
    <row r="85" spans="1:33">
      <c r="A85" s="4" t="s">
        <v>33</v>
      </c>
      <c r="B85" s="4" t="s">
        <v>172</v>
      </c>
      <c r="C85" s="4" t="s">
        <v>173</v>
      </c>
      <c r="D85" s="4" t="s">
        <v>426</v>
      </c>
      <c r="E85" s="7" t="s">
        <v>60</v>
      </c>
      <c r="F85" s="5" t="s">
        <v>37</v>
      </c>
      <c r="G85" s="5" t="s">
        <v>19</v>
      </c>
      <c r="H85" s="5">
        <v>2</v>
      </c>
      <c r="I85" s="5" t="s">
        <v>350</v>
      </c>
      <c r="J85" s="5" t="str">
        <f t="shared" si="1"/>
        <v>音樂一上必2</v>
      </c>
      <c r="K85" s="5" t="str">
        <f>VLOOKUP(I85,開課資料!F:I,3,FALSE)</f>
        <v xml:space="preserve"> 李滙慈</v>
      </c>
      <c r="L85" s="38" t="str">
        <f>VLOOKUP(I85,開課資料!F:I,4,FALSE)</f>
        <v>拿作業時間：11/13-11/15(午休時間勿打擾師長休息)；地點：校長室</v>
      </c>
      <c r="P85" s="5" t="s">
        <v>35</v>
      </c>
      <c r="T85" s="5">
        <v>22</v>
      </c>
      <c r="U85" s="5">
        <v>18</v>
      </c>
      <c r="V85" s="5">
        <v>17</v>
      </c>
      <c r="W85" s="5">
        <v>25</v>
      </c>
      <c r="X85" s="5">
        <v>2</v>
      </c>
      <c r="Y85" s="5">
        <v>2</v>
      </c>
      <c r="Z85" s="5">
        <v>28</v>
      </c>
      <c r="AA85" s="5">
        <v>7</v>
      </c>
      <c r="AB85" s="5">
        <v>21</v>
      </c>
      <c r="AC85" s="5">
        <v>23</v>
      </c>
      <c r="AD85" s="5">
        <v>36</v>
      </c>
      <c r="AE85" s="5">
        <v>97</v>
      </c>
      <c r="AG85" s="5">
        <v>298</v>
      </c>
    </row>
    <row r="86" spans="1:33">
      <c r="A86" s="4" t="s">
        <v>33</v>
      </c>
      <c r="B86" s="4" t="s">
        <v>172</v>
      </c>
      <c r="C86" s="4" t="s">
        <v>173</v>
      </c>
      <c r="D86" s="4" t="s">
        <v>426</v>
      </c>
      <c r="E86" s="7" t="s">
        <v>121</v>
      </c>
      <c r="F86" s="5" t="s">
        <v>36</v>
      </c>
      <c r="G86" s="5" t="s">
        <v>19</v>
      </c>
      <c r="H86" s="5">
        <v>3</v>
      </c>
      <c r="I86" s="5" t="s">
        <v>336</v>
      </c>
      <c r="J86" s="5" t="str">
        <f t="shared" si="1"/>
        <v>飲料實務二上必3</v>
      </c>
      <c r="K86" s="5" t="str">
        <f>VLOOKUP(I86,開課資料!F:I,3,FALSE)</f>
        <v>許嫣甄</v>
      </c>
      <c r="L86" s="38" t="str">
        <f>VLOOKUP(I86,開課資料!F:I,4,FALSE)</f>
        <v>拿作業時間：11/13-11/15(午休時間勿打擾師長休息)；地點：餐二甲教室</v>
      </c>
    </row>
    <row r="87" spans="1:33">
      <c r="A87" s="4" t="s">
        <v>33</v>
      </c>
      <c r="B87" s="4" t="s">
        <v>172</v>
      </c>
      <c r="C87" s="4" t="s">
        <v>173</v>
      </c>
      <c r="D87" s="4" t="s">
        <v>426</v>
      </c>
      <c r="E87" s="7" t="s">
        <v>74</v>
      </c>
      <c r="F87" s="5" t="s">
        <v>37</v>
      </c>
      <c r="G87" s="5" t="s">
        <v>19</v>
      </c>
      <c r="H87" s="5">
        <v>3</v>
      </c>
      <c r="I87" s="5" t="s">
        <v>352</v>
      </c>
      <c r="J87" s="5" t="str">
        <f t="shared" si="1"/>
        <v>觀光餐旅業導論一上必3</v>
      </c>
      <c r="K87" s="5" t="str">
        <f>VLOOKUP(I87,開課資料!F:I,3,FALSE)</f>
        <v>賴純茹</v>
      </c>
      <c r="L87" s="38" t="str">
        <f>VLOOKUP(I87,開課資料!F:I,4,FALSE)</f>
        <v>拿作業時間：11/13-11/15(午休時間勿打擾師長休息)；地點：餐一甲教室</v>
      </c>
    </row>
    <row r="88" spans="1:33">
      <c r="A88" s="4" t="s">
        <v>33</v>
      </c>
      <c r="B88" s="4" t="s">
        <v>175</v>
      </c>
      <c r="C88" s="4" t="s">
        <v>176</v>
      </c>
      <c r="D88" s="4" t="s">
        <v>427</v>
      </c>
      <c r="E88" s="7" t="s">
        <v>121</v>
      </c>
      <c r="F88" s="5" t="s">
        <v>36</v>
      </c>
      <c r="G88" s="5" t="s">
        <v>19</v>
      </c>
      <c r="H88" s="5">
        <v>3</v>
      </c>
      <c r="I88" s="5" t="s">
        <v>336</v>
      </c>
      <c r="J88" s="5" t="str">
        <f t="shared" si="1"/>
        <v>飲料實務二上必3</v>
      </c>
      <c r="K88" s="5" t="str">
        <f>VLOOKUP(I88,開課資料!F:I,3,FALSE)</f>
        <v>許嫣甄</v>
      </c>
      <c r="L88" s="38" t="str">
        <f>VLOOKUP(I88,開課資料!F:I,4,FALSE)</f>
        <v>拿作業時間：11/13-11/15(午休時間勿打擾師長休息)；地點：餐二甲教室</v>
      </c>
    </row>
    <row r="89" spans="1:33">
      <c r="A89" s="4" t="s">
        <v>33</v>
      </c>
      <c r="B89" s="4" t="s">
        <v>177</v>
      </c>
      <c r="C89" s="4" t="s">
        <v>178</v>
      </c>
      <c r="D89" s="4" t="s">
        <v>428</v>
      </c>
      <c r="E89" s="7" t="s">
        <v>50</v>
      </c>
      <c r="F89" s="5" t="s">
        <v>18</v>
      </c>
      <c r="G89" s="5" t="s">
        <v>19</v>
      </c>
      <c r="H89" s="5">
        <v>2</v>
      </c>
      <c r="I89" s="5" t="s">
        <v>340</v>
      </c>
      <c r="J89" s="5" t="str">
        <f t="shared" si="1"/>
        <v>美術一下必2</v>
      </c>
      <c r="K89" s="5" t="str">
        <f>VLOOKUP(I89,開課資料!F:I,3,FALSE)</f>
        <v>劉威志</v>
      </c>
      <c r="L89" s="38" t="str">
        <f>VLOOKUP(I89,開課資料!F:I,4,FALSE)</f>
        <v>拿作業時間：11/13-11/15(午休時間勿打擾師長休息)；地點：動三甲教室</v>
      </c>
    </row>
    <row r="90" spans="1:33">
      <c r="A90" s="4" t="s">
        <v>33</v>
      </c>
      <c r="B90" s="4" t="s">
        <v>177</v>
      </c>
      <c r="C90" s="4" t="s">
        <v>178</v>
      </c>
      <c r="D90" s="4" t="s">
        <v>428</v>
      </c>
      <c r="E90" s="7" t="s">
        <v>47</v>
      </c>
      <c r="F90" s="5" t="s">
        <v>18</v>
      </c>
      <c r="G90" s="5" t="s">
        <v>19</v>
      </c>
      <c r="H90" s="5">
        <v>2</v>
      </c>
      <c r="I90" s="5" t="s">
        <v>341</v>
      </c>
      <c r="J90" s="5" t="str">
        <f t="shared" si="1"/>
        <v>體育一下必2</v>
      </c>
      <c r="K90" s="5" t="str">
        <f>VLOOKUP(I90,開課資料!F:I,3,FALSE)</f>
        <v>藍威</v>
      </c>
      <c r="L90" s="38" t="str">
        <f>VLOOKUP(I90,開課資料!F:I,4,FALSE)</f>
        <v>拿作業時間：11/13-11/15(午休時間勿打擾師長休息)；地點：學務處</v>
      </c>
    </row>
    <row r="91" spans="1:33">
      <c r="A91" s="4" t="s">
        <v>33</v>
      </c>
      <c r="B91" s="4" t="s">
        <v>177</v>
      </c>
      <c r="C91" s="4" t="s">
        <v>178</v>
      </c>
      <c r="D91" s="4" t="s">
        <v>428</v>
      </c>
      <c r="E91" s="7" t="s">
        <v>47</v>
      </c>
      <c r="F91" s="5" t="s">
        <v>36</v>
      </c>
      <c r="G91" s="5" t="s">
        <v>19</v>
      </c>
      <c r="H91" s="5">
        <v>2</v>
      </c>
      <c r="I91" s="5" t="s">
        <v>320</v>
      </c>
      <c r="J91" s="5" t="str">
        <f t="shared" si="1"/>
        <v>體育二上必2</v>
      </c>
      <c r="K91" s="5" t="str">
        <f>VLOOKUP(I91,開課資料!F:I,3,FALSE)</f>
        <v>王樹傑</v>
      </c>
      <c r="L91" s="38" t="str">
        <f>VLOOKUP(I91,開課資料!F:I,4,FALSE)</f>
        <v>拿作業時間：11/13-11/15(午休時間勿打擾師長休息)；地點：汽三乙教室</v>
      </c>
    </row>
    <row r="92" spans="1:33">
      <c r="A92" s="4" t="s">
        <v>33</v>
      </c>
      <c r="B92" s="4" t="s">
        <v>177</v>
      </c>
      <c r="C92" s="4" t="s">
        <v>178</v>
      </c>
      <c r="D92" s="4" t="s">
        <v>428</v>
      </c>
      <c r="E92" s="7" t="s">
        <v>43</v>
      </c>
      <c r="F92" s="5" t="s">
        <v>18</v>
      </c>
      <c r="G92" s="5" t="s">
        <v>19</v>
      </c>
      <c r="H92" s="5">
        <v>1</v>
      </c>
      <c r="I92" s="5" t="s">
        <v>321</v>
      </c>
      <c r="J92" s="5" t="str">
        <f t="shared" si="1"/>
        <v>全民國防教育一下必1</v>
      </c>
      <c r="K92" s="5" t="str">
        <f>VLOOKUP(I92,開課資料!F:I,3,FALSE)</f>
        <v>李滙慈</v>
      </c>
      <c r="L92" s="38" t="str">
        <f>VLOOKUP(I92,開課資料!F:I,4,FALSE)</f>
        <v>拿作業時間：11/13-11/15(午休時間勿打擾師長休息)；地點：校長室</v>
      </c>
    </row>
    <row r="93" spans="1:33">
      <c r="A93" s="4" t="s">
        <v>33</v>
      </c>
      <c r="B93" s="4" t="s">
        <v>177</v>
      </c>
      <c r="C93" s="4" t="s">
        <v>178</v>
      </c>
      <c r="D93" s="4" t="s">
        <v>428</v>
      </c>
      <c r="E93" s="7" t="s">
        <v>121</v>
      </c>
      <c r="F93" s="5" t="s">
        <v>36</v>
      </c>
      <c r="G93" s="5" t="s">
        <v>19</v>
      </c>
      <c r="H93" s="5">
        <v>3</v>
      </c>
      <c r="I93" s="5" t="s">
        <v>336</v>
      </c>
      <c r="J93" s="5" t="str">
        <f t="shared" si="1"/>
        <v>飲料實務二上必3</v>
      </c>
      <c r="K93" s="5" t="str">
        <f>VLOOKUP(I93,開課資料!F:I,3,FALSE)</f>
        <v>許嫣甄</v>
      </c>
      <c r="L93" s="38" t="str">
        <f>VLOOKUP(I93,開課資料!F:I,4,FALSE)</f>
        <v>拿作業時間：11/13-11/15(午休時間勿打擾師長休息)；地點：餐二甲教室</v>
      </c>
    </row>
    <row r="94" spans="1:33">
      <c r="A94" s="4" t="s">
        <v>33</v>
      </c>
      <c r="B94" s="4" t="s">
        <v>177</v>
      </c>
      <c r="C94" s="4" t="s">
        <v>178</v>
      </c>
      <c r="D94" s="4" t="s">
        <v>428</v>
      </c>
      <c r="E94" s="7" t="s">
        <v>119</v>
      </c>
      <c r="F94" s="5" t="s">
        <v>36</v>
      </c>
      <c r="G94" s="5" t="s">
        <v>19</v>
      </c>
      <c r="H94" s="5">
        <v>4</v>
      </c>
      <c r="I94" s="5" t="s">
        <v>353</v>
      </c>
      <c r="J94" s="5" t="str">
        <f>E94&amp;F94&amp;G94&amp;H94</f>
        <v>烘焙實務二上必4</v>
      </c>
      <c r="K94" s="5" t="str">
        <f>VLOOKUP(I94,開課資料!F:I,3,FALSE)</f>
        <v>廖家珍</v>
      </c>
      <c r="L94" s="38" t="str">
        <f>VLOOKUP(I94,開課資料!F:I,4,FALSE)</f>
        <v>拿作業時間：11/13-11/15(午休時間勿打擾師長休息)；地點：餐三乙教室</v>
      </c>
    </row>
    <row r="95" spans="1:33">
      <c r="A95" s="4" t="s">
        <v>32</v>
      </c>
      <c r="B95" s="4" t="s">
        <v>180</v>
      </c>
      <c r="C95" s="4" t="s">
        <v>181</v>
      </c>
      <c r="D95" s="4" t="s">
        <v>429</v>
      </c>
      <c r="E95" s="7" t="s">
        <v>42</v>
      </c>
      <c r="F95" s="5" t="s">
        <v>36</v>
      </c>
      <c r="G95" s="5" t="s">
        <v>19</v>
      </c>
      <c r="H95" s="5">
        <v>2</v>
      </c>
      <c r="I95" s="5" t="s">
        <v>349</v>
      </c>
      <c r="J95" s="5" t="str">
        <f t="shared" ref="J95:J158" si="2">E95&amp;F95&amp;G95&amp;H95</f>
        <v>數學二上必2</v>
      </c>
      <c r="K95" s="5" t="str">
        <f>VLOOKUP(I95,開課資料!F:I,3,FALSE)</f>
        <v>邱瓊滿</v>
      </c>
      <c r="L95" s="38" t="str">
        <f>VLOOKUP(I95,開課資料!F:I,4,FALSE)</f>
        <v>拿作業時間：11/13-11/15(午休時間勿打擾師長休息)；地點：教務處</v>
      </c>
    </row>
    <row r="96" spans="1:33">
      <c r="A96" s="4" t="s">
        <v>32</v>
      </c>
      <c r="B96" s="4" t="s">
        <v>180</v>
      </c>
      <c r="C96" s="4" t="s">
        <v>181</v>
      </c>
      <c r="D96" s="4" t="s">
        <v>429</v>
      </c>
      <c r="E96" s="7" t="s">
        <v>121</v>
      </c>
      <c r="F96" s="5" t="s">
        <v>36</v>
      </c>
      <c r="G96" s="5" t="s">
        <v>19</v>
      </c>
      <c r="H96" s="5">
        <v>3</v>
      </c>
      <c r="I96" s="5" t="s">
        <v>336</v>
      </c>
      <c r="J96" s="5" t="str">
        <f t="shared" si="2"/>
        <v>飲料實務二上必3</v>
      </c>
      <c r="K96" s="5" t="str">
        <f>VLOOKUP(I96,開課資料!F:I,3,FALSE)</f>
        <v>許嫣甄</v>
      </c>
      <c r="L96" s="38" t="str">
        <f>VLOOKUP(I96,開課資料!F:I,4,FALSE)</f>
        <v>拿作業時間：11/13-11/15(午休時間勿打擾師長休息)；地點：餐二甲教室</v>
      </c>
    </row>
    <row r="97" spans="1:12">
      <c r="A97" s="4" t="s">
        <v>32</v>
      </c>
      <c r="B97" s="4" t="s">
        <v>183</v>
      </c>
      <c r="C97" s="4" t="s">
        <v>184</v>
      </c>
      <c r="D97" s="4" t="s">
        <v>430</v>
      </c>
      <c r="E97" s="7" t="s">
        <v>20</v>
      </c>
      <c r="F97" s="5" t="s">
        <v>36</v>
      </c>
      <c r="G97" s="5" t="s">
        <v>19</v>
      </c>
      <c r="H97" s="5">
        <v>3</v>
      </c>
      <c r="I97" s="5" t="s">
        <v>314</v>
      </c>
      <c r="J97" s="5" t="str">
        <f t="shared" si="2"/>
        <v>國語文二上必3</v>
      </c>
      <c r="K97" s="5" t="str">
        <f>VLOOKUP(I97,開課資料!F:I,3,FALSE)</f>
        <v>林淑怡</v>
      </c>
      <c r="L97" s="38" t="str">
        <f>VLOOKUP(I97,開課資料!F:I,4,FALSE)</f>
        <v>拿作業時間：11/13-11/15(午休時間勿打擾師長休息)；地點：汽二甲教室</v>
      </c>
    </row>
    <row r="98" spans="1:12">
      <c r="A98" s="4" t="s">
        <v>32</v>
      </c>
      <c r="B98" s="4" t="s">
        <v>185</v>
      </c>
      <c r="C98" s="4" t="s">
        <v>186</v>
      </c>
      <c r="D98" s="4" t="s">
        <v>431</v>
      </c>
      <c r="E98" s="7" t="s">
        <v>42</v>
      </c>
      <c r="F98" s="5" t="s">
        <v>36</v>
      </c>
      <c r="G98" s="5" t="s">
        <v>19</v>
      </c>
      <c r="H98" s="5">
        <v>2</v>
      </c>
      <c r="I98" s="5" t="s">
        <v>349</v>
      </c>
      <c r="J98" s="5" t="str">
        <f t="shared" si="2"/>
        <v>數學二上必2</v>
      </c>
      <c r="K98" s="5" t="str">
        <f>VLOOKUP(I98,開課資料!F:I,3,FALSE)</f>
        <v>邱瓊滿</v>
      </c>
      <c r="L98" s="38" t="str">
        <f>VLOOKUP(I98,開課資料!F:I,4,FALSE)</f>
        <v>拿作業時間：11/13-11/15(午休時間勿打擾師長休息)；地點：教務處</v>
      </c>
    </row>
    <row r="99" spans="1:12">
      <c r="A99" s="4" t="s">
        <v>32</v>
      </c>
      <c r="B99" s="4" t="s">
        <v>185</v>
      </c>
      <c r="C99" s="4" t="s">
        <v>186</v>
      </c>
      <c r="D99" s="4" t="s">
        <v>431</v>
      </c>
      <c r="E99" s="7" t="s">
        <v>20</v>
      </c>
      <c r="F99" s="5" t="s">
        <v>36</v>
      </c>
      <c r="G99" s="5" t="s">
        <v>19</v>
      </c>
      <c r="H99" s="5">
        <v>3</v>
      </c>
      <c r="I99" s="5" t="s">
        <v>314</v>
      </c>
      <c r="J99" s="5" t="str">
        <f t="shared" si="2"/>
        <v>國語文二上必3</v>
      </c>
      <c r="K99" s="5" t="str">
        <f>VLOOKUP(I99,開課資料!F:I,3,FALSE)</f>
        <v>林淑怡</v>
      </c>
      <c r="L99" s="38" t="str">
        <f>VLOOKUP(I99,開課資料!F:I,4,FALSE)</f>
        <v>拿作業時間：11/13-11/15(午休時間勿打擾師長休息)；地點：汽二甲教室</v>
      </c>
    </row>
    <row r="100" spans="1:12">
      <c r="A100" s="4" t="s">
        <v>32</v>
      </c>
      <c r="B100" s="4" t="s">
        <v>185</v>
      </c>
      <c r="C100" s="4" t="s">
        <v>186</v>
      </c>
      <c r="D100" s="4" t="s">
        <v>431</v>
      </c>
      <c r="E100" s="7" t="s">
        <v>38</v>
      </c>
      <c r="F100" s="5" t="s">
        <v>37</v>
      </c>
      <c r="G100" s="5" t="s">
        <v>19</v>
      </c>
      <c r="H100" s="5">
        <v>2</v>
      </c>
      <c r="I100" s="5" t="s">
        <v>351</v>
      </c>
      <c r="J100" s="5" t="str">
        <f t="shared" si="2"/>
        <v>生涯規劃一上必2</v>
      </c>
      <c r="K100" s="5" t="str">
        <f>VLOOKUP(I100,開課資料!F:I,3,FALSE)</f>
        <v>楊紫琪</v>
      </c>
      <c r="L100" s="38" t="str">
        <f>VLOOKUP(I100,開課資料!F:I,4,FALSE)</f>
        <v>拿作業時間：11/13-11/15(午休時間勿打擾師長休息)；地點：輔導室</v>
      </c>
    </row>
    <row r="101" spans="1:12">
      <c r="A101" s="4" t="s">
        <v>32</v>
      </c>
      <c r="B101" s="4" t="s">
        <v>185</v>
      </c>
      <c r="C101" s="4" t="s">
        <v>186</v>
      </c>
      <c r="D101" s="4" t="s">
        <v>431</v>
      </c>
      <c r="E101" s="7" t="s">
        <v>114</v>
      </c>
      <c r="F101" s="5" t="s">
        <v>36</v>
      </c>
      <c r="G101" s="5" t="s">
        <v>115</v>
      </c>
      <c r="H101" s="5">
        <v>2</v>
      </c>
      <c r="I101" s="5" t="s">
        <v>346</v>
      </c>
      <c r="J101" s="5" t="str">
        <f t="shared" si="2"/>
        <v>食物學二上選2</v>
      </c>
      <c r="K101" s="5" t="str">
        <f>VLOOKUP(I101,開課資料!F:I,3,FALSE)</f>
        <v>蔡羽柔</v>
      </c>
      <c r="L101" s="38" t="str">
        <f>VLOOKUP(I101,開課資料!F:I,4,FALSE)</f>
        <v>拿作業時間：11/13-11/15(午休時間勿打擾師長休息)；地點：教務處</v>
      </c>
    </row>
    <row r="102" spans="1:12">
      <c r="A102" s="4" t="s">
        <v>32</v>
      </c>
      <c r="B102" s="4" t="s">
        <v>185</v>
      </c>
      <c r="C102" s="4" t="s">
        <v>186</v>
      </c>
      <c r="D102" s="4" t="s">
        <v>431</v>
      </c>
      <c r="E102" s="7" t="s">
        <v>121</v>
      </c>
      <c r="F102" s="5" t="s">
        <v>36</v>
      </c>
      <c r="G102" s="5" t="s">
        <v>19</v>
      </c>
      <c r="H102" s="5">
        <v>3</v>
      </c>
      <c r="I102" s="5" t="s">
        <v>336</v>
      </c>
      <c r="J102" s="5" t="str">
        <f t="shared" si="2"/>
        <v>飲料實務二上必3</v>
      </c>
      <c r="K102" s="5" t="str">
        <f>VLOOKUP(I102,開課資料!F:I,3,FALSE)</f>
        <v>許嫣甄</v>
      </c>
      <c r="L102" s="38" t="str">
        <f>VLOOKUP(I102,開課資料!F:I,4,FALSE)</f>
        <v>拿作業時間：11/13-11/15(午休時間勿打擾師長休息)；地點：餐二甲教室</v>
      </c>
    </row>
    <row r="103" spans="1:12">
      <c r="A103" s="4" t="s">
        <v>32</v>
      </c>
      <c r="B103" s="4" t="s">
        <v>187</v>
      </c>
      <c r="C103" s="4" t="s">
        <v>188</v>
      </c>
      <c r="D103" s="4" t="s">
        <v>432</v>
      </c>
      <c r="E103" s="7" t="s">
        <v>59</v>
      </c>
      <c r="F103" s="5" t="s">
        <v>36</v>
      </c>
      <c r="G103" s="5" t="s">
        <v>19</v>
      </c>
      <c r="H103" s="5">
        <v>2</v>
      </c>
      <c r="I103" s="5" t="s">
        <v>354</v>
      </c>
      <c r="J103" s="5" t="str">
        <f t="shared" si="2"/>
        <v>英語文二上必2</v>
      </c>
      <c r="K103" s="5" t="str">
        <f>VLOOKUP(I103,開課資料!F:I,3,FALSE)</f>
        <v>馮秀儀</v>
      </c>
      <c r="L103" s="38" t="str">
        <f>VLOOKUP(I103,開課資料!F:I,4,FALSE)</f>
        <v>拿作業時間：11/13-11/15(午休時間勿打擾師長休息)；地點：汽二乙教室</v>
      </c>
    </row>
    <row r="104" spans="1:12">
      <c r="A104" s="4" t="s">
        <v>28</v>
      </c>
      <c r="B104" s="4" t="s">
        <v>189</v>
      </c>
      <c r="C104" s="4" t="s">
        <v>190</v>
      </c>
      <c r="D104" s="4" t="s">
        <v>433</v>
      </c>
      <c r="E104" s="7" t="s">
        <v>42</v>
      </c>
      <c r="F104" s="5" t="s">
        <v>36</v>
      </c>
      <c r="G104" s="5" t="s">
        <v>19</v>
      </c>
      <c r="H104" s="5">
        <v>2</v>
      </c>
      <c r="I104" s="5" t="s">
        <v>349</v>
      </c>
      <c r="J104" s="5" t="str">
        <f t="shared" si="2"/>
        <v>數學二上必2</v>
      </c>
      <c r="K104" s="5" t="str">
        <f>VLOOKUP(I104,開課資料!F:I,3,FALSE)</f>
        <v>邱瓊滿</v>
      </c>
      <c r="L104" s="38" t="str">
        <f>VLOOKUP(I104,開課資料!F:I,4,FALSE)</f>
        <v>拿作業時間：11/13-11/15(午休時間勿打擾師長休息)；地點：教務處</v>
      </c>
    </row>
    <row r="105" spans="1:12">
      <c r="A105" s="4" t="s">
        <v>28</v>
      </c>
      <c r="B105" s="4" t="s">
        <v>192</v>
      </c>
      <c r="C105" s="4" t="s">
        <v>193</v>
      </c>
      <c r="D105" s="4" t="s">
        <v>434</v>
      </c>
      <c r="E105" s="7" t="s">
        <v>71</v>
      </c>
      <c r="F105" s="5" t="s">
        <v>36</v>
      </c>
      <c r="G105" s="5" t="s">
        <v>19</v>
      </c>
      <c r="H105" s="5">
        <v>1</v>
      </c>
      <c r="I105" s="5" t="s">
        <v>355</v>
      </c>
      <c r="J105" s="5" t="str">
        <f t="shared" si="2"/>
        <v>化學二上必1</v>
      </c>
      <c r="K105" s="5" t="str">
        <f>VLOOKUP(I105,開課資料!F:I,3,FALSE)</f>
        <v>許修銘</v>
      </c>
      <c r="L105" s="38" t="str">
        <f>VLOOKUP(I105,開課資料!F:I,4,FALSE)</f>
        <v>拿作業時間：11/13-11/15(午休時間勿打擾師長休息)；地點：汽一甲教室</v>
      </c>
    </row>
    <row r="106" spans="1:12">
      <c r="A106" s="4" t="s">
        <v>28</v>
      </c>
      <c r="B106" s="4" t="s">
        <v>195</v>
      </c>
      <c r="C106" s="4" t="s">
        <v>196</v>
      </c>
      <c r="D106" s="4" t="s">
        <v>435</v>
      </c>
      <c r="E106" s="7" t="s">
        <v>54</v>
      </c>
      <c r="F106" s="5" t="s">
        <v>18</v>
      </c>
      <c r="G106" s="5" t="s">
        <v>19</v>
      </c>
      <c r="H106" s="5">
        <v>2</v>
      </c>
      <c r="I106" s="5" t="s">
        <v>339</v>
      </c>
      <c r="J106" s="5" t="str">
        <f t="shared" si="2"/>
        <v>歷史一下必2</v>
      </c>
      <c r="K106" s="5" t="str">
        <f>VLOOKUP(I106,開課資料!F:I,3,FALSE)</f>
        <v>李滙慈</v>
      </c>
      <c r="L106" s="38" t="str">
        <f>VLOOKUP(I106,開課資料!F:I,4,FALSE)</f>
        <v>拿作業時間：11/13-11/15(午休時間勿打擾師長休息)；地點：校長室</v>
      </c>
    </row>
    <row r="107" spans="1:12">
      <c r="A107" s="4" t="s">
        <v>28</v>
      </c>
      <c r="B107" s="4" t="s">
        <v>195</v>
      </c>
      <c r="C107" s="4" t="s">
        <v>196</v>
      </c>
      <c r="D107" s="4" t="s">
        <v>435</v>
      </c>
      <c r="E107" s="7" t="s">
        <v>50</v>
      </c>
      <c r="F107" s="5" t="s">
        <v>18</v>
      </c>
      <c r="G107" s="5" t="s">
        <v>19</v>
      </c>
      <c r="H107" s="5">
        <v>2</v>
      </c>
      <c r="I107" s="5" t="s">
        <v>340</v>
      </c>
      <c r="J107" s="5" t="str">
        <f t="shared" si="2"/>
        <v>美術一下必2</v>
      </c>
      <c r="K107" s="5" t="str">
        <f>VLOOKUP(I107,開課資料!F:I,3,FALSE)</f>
        <v>劉威志</v>
      </c>
      <c r="L107" s="38" t="str">
        <f>VLOOKUP(I107,開課資料!F:I,4,FALSE)</f>
        <v>拿作業時間：11/13-11/15(午休時間勿打擾師長休息)；地點：動三甲教室</v>
      </c>
    </row>
    <row r="108" spans="1:12">
      <c r="A108" s="4" t="s">
        <v>28</v>
      </c>
      <c r="B108" s="4" t="s">
        <v>195</v>
      </c>
      <c r="C108" s="4" t="s">
        <v>196</v>
      </c>
      <c r="D108" s="4" t="s">
        <v>435</v>
      </c>
      <c r="E108" s="7" t="s">
        <v>44</v>
      </c>
      <c r="F108" s="5" t="s">
        <v>37</v>
      </c>
      <c r="G108" s="5" t="s">
        <v>19</v>
      </c>
      <c r="H108" s="5">
        <v>1</v>
      </c>
      <c r="I108" s="5" t="s">
        <v>356</v>
      </c>
      <c r="J108" s="5" t="str">
        <f t="shared" si="2"/>
        <v>健康與護理一上必1</v>
      </c>
      <c r="K108" s="5" t="str">
        <f>VLOOKUP(I108,開課資料!F:I,3,FALSE)</f>
        <v>高麗娜</v>
      </c>
      <c r="L108" s="38" t="str">
        <f>VLOOKUP(I108,開課資料!F:I,4,FALSE)</f>
        <v>拿作業時間：11/13-11/15(午休時間勿打擾師長休息)；地點：學務處</v>
      </c>
    </row>
    <row r="109" spans="1:12">
      <c r="A109" s="4" t="s">
        <v>28</v>
      </c>
      <c r="B109" s="4" t="s">
        <v>197</v>
      </c>
      <c r="C109" s="4" t="s">
        <v>198</v>
      </c>
      <c r="D109" s="4" t="s">
        <v>436</v>
      </c>
      <c r="E109" s="7" t="s">
        <v>134</v>
      </c>
      <c r="F109" s="5" t="s">
        <v>36</v>
      </c>
      <c r="G109" s="5" t="s">
        <v>19</v>
      </c>
      <c r="H109" s="5">
        <v>2</v>
      </c>
      <c r="I109" s="5" t="s">
        <v>357</v>
      </c>
      <c r="J109" s="5" t="str">
        <f t="shared" si="2"/>
        <v>素描實作二上必2</v>
      </c>
      <c r="K109" s="5" t="str">
        <f>VLOOKUP(I109,開課資料!F:I,3,FALSE)</f>
        <v>楊白鯨</v>
      </c>
      <c r="L109" s="38" t="str">
        <f>VLOOKUP(I109,開課資料!F:I,4,FALSE)</f>
        <v>拿作業時間：11/13-11/15(午休時間勿打擾師長休息)；地點：B6資訊中心</v>
      </c>
    </row>
    <row r="110" spans="1:12">
      <c r="A110" s="4" t="s">
        <v>28</v>
      </c>
      <c r="B110" s="4" t="s">
        <v>197</v>
      </c>
      <c r="C110" s="4" t="s">
        <v>198</v>
      </c>
      <c r="D110" s="4" t="s">
        <v>436</v>
      </c>
      <c r="E110" s="7" t="s">
        <v>137</v>
      </c>
      <c r="F110" s="5" t="s">
        <v>36</v>
      </c>
      <c r="G110" s="5" t="s">
        <v>19</v>
      </c>
      <c r="H110" s="5">
        <v>2</v>
      </c>
      <c r="I110" s="5" t="s">
        <v>358</v>
      </c>
      <c r="J110" s="5" t="str">
        <f t="shared" si="2"/>
        <v>版面編排實作二上必2</v>
      </c>
      <c r="K110" s="5" t="str">
        <f>VLOOKUP(I110,開課資料!F:I,3,FALSE)</f>
        <v>黃思婷</v>
      </c>
      <c r="L110" s="38" t="str">
        <f>VLOOKUP(I110,開課資料!F:I,4,FALSE)</f>
        <v>拿作業時間：11/13-11/15(午休時間勿打擾師長休息)；地點：動一甲教室</v>
      </c>
    </row>
    <row r="111" spans="1:12">
      <c r="A111" s="4" t="s">
        <v>28</v>
      </c>
      <c r="B111" s="4" t="s">
        <v>201</v>
      </c>
      <c r="C111" s="4" t="s">
        <v>202</v>
      </c>
      <c r="D111" s="4" t="s">
        <v>437</v>
      </c>
      <c r="E111" s="7" t="s">
        <v>54</v>
      </c>
      <c r="F111" s="5" t="s">
        <v>18</v>
      </c>
      <c r="G111" s="5" t="s">
        <v>19</v>
      </c>
      <c r="H111" s="5">
        <v>2</v>
      </c>
      <c r="I111" s="5" t="s">
        <v>339</v>
      </c>
      <c r="J111" s="5" t="str">
        <f t="shared" si="2"/>
        <v>歷史一下必2</v>
      </c>
      <c r="K111" s="5" t="str">
        <f>VLOOKUP(I111,開課資料!F:I,3,FALSE)</f>
        <v>李滙慈</v>
      </c>
      <c r="L111" s="38" t="str">
        <f>VLOOKUP(I111,開課資料!F:I,4,FALSE)</f>
        <v>拿作業時間：11/13-11/15(午休時間勿打擾師長休息)；地點：校長室</v>
      </c>
    </row>
    <row r="112" spans="1:12">
      <c r="A112" s="4" t="s">
        <v>28</v>
      </c>
      <c r="B112" s="4" t="s">
        <v>201</v>
      </c>
      <c r="C112" s="4" t="s">
        <v>202</v>
      </c>
      <c r="D112" s="4" t="s">
        <v>437</v>
      </c>
      <c r="E112" s="7" t="s">
        <v>50</v>
      </c>
      <c r="F112" s="5" t="s">
        <v>18</v>
      </c>
      <c r="G112" s="5" t="s">
        <v>19</v>
      </c>
      <c r="H112" s="5">
        <v>2</v>
      </c>
      <c r="I112" s="5" t="s">
        <v>340</v>
      </c>
      <c r="J112" s="5" t="str">
        <f t="shared" si="2"/>
        <v>美術一下必2</v>
      </c>
      <c r="K112" s="5" t="str">
        <f>VLOOKUP(I112,開課資料!F:I,3,FALSE)</f>
        <v>劉威志</v>
      </c>
      <c r="L112" s="38" t="str">
        <f>VLOOKUP(I112,開課資料!F:I,4,FALSE)</f>
        <v>拿作業時間：11/13-11/15(午休時間勿打擾師長休息)；地點：動三甲教室</v>
      </c>
    </row>
    <row r="113" spans="1:12">
      <c r="A113" s="4" t="s">
        <v>28</v>
      </c>
      <c r="B113" s="4" t="s">
        <v>201</v>
      </c>
      <c r="C113" s="4" t="s">
        <v>202</v>
      </c>
      <c r="D113" s="4" t="s">
        <v>437</v>
      </c>
      <c r="E113" s="7" t="s">
        <v>44</v>
      </c>
      <c r="F113" s="5" t="s">
        <v>37</v>
      </c>
      <c r="G113" s="5" t="s">
        <v>19</v>
      </c>
      <c r="H113" s="5">
        <v>1</v>
      </c>
      <c r="I113" s="5" t="s">
        <v>356</v>
      </c>
      <c r="J113" s="5" t="str">
        <f t="shared" si="2"/>
        <v>健康與護理一上必1</v>
      </c>
      <c r="K113" s="5" t="str">
        <f>VLOOKUP(I113,開課資料!F:I,3,FALSE)</f>
        <v>高麗娜</v>
      </c>
      <c r="L113" s="38" t="str">
        <f>VLOOKUP(I113,開課資料!F:I,4,FALSE)</f>
        <v>拿作業時間：11/13-11/15(午休時間勿打擾師長休息)；地點：學務處</v>
      </c>
    </row>
    <row r="114" spans="1:12">
      <c r="A114" s="4" t="s">
        <v>28</v>
      </c>
      <c r="B114" s="4" t="s">
        <v>201</v>
      </c>
      <c r="C114" s="4" t="s">
        <v>202</v>
      </c>
      <c r="D114" s="4" t="s">
        <v>437</v>
      </c>
      <c r="E114" s="7" t="s">
        <v>44</v>
      </c>
      <c r="F114" s="5" t="s">
        <v>18</v>
      </c>
      <c r="G114" s="5" t="s">
        <v>19</v>
      </c>
      <c r="H114" s="5">
        <v>1</v>
      </c>
      <c r="I114" s="5" t="s">
        <v>344</v>
      </c>
      <c r="J114" s="5" t="str">
        <f t="shared" si="2"/>
        <v>健康與護理一下必1</v>
      </c>
      <c r="K114" s="5" t="str">
        <f>VLOOKUP(I114,開課資料!F:I,3,FALSE)</f>
        <v>高麗娜</v>
      </c>
      <c r="L114" s="38" t="str">
        <f>VLOOKUP(I114,開課資料!F:I,4,FALSE)</f>
        <v>拿作業時間：11/13-11/15(午休時間勿打擾師長休息)；地點：學務處</v>
      </c>
    </row>
    <row r="115" spans="1:12">
      <c r="A115" s="4" t="s">
        <v>28</v>
      </c>
      <c r="B115" s="4" t="s">
        <v>201</v>
      </c>
      <c r="C115" s="4" t="s">
        <v>202</v>
      </c>
      <c r="D115" s="4" t="s">
        <v>437</v>
      </c>
      <c r="E115" s="7" t="s">
        <v>67</v>
      </c>
      <c r="F115" s="5" t="s">
        <v>36</v>
      </c>
      <c r="G115" s="5" t="s">
        <v>19</v>
      </c>
      <c r="H115" s="5">
        <v>2</v>
      </c>
      <c r="I115" s="5" t="s">
        <v>359</v>
      </c>
      <c r="J115" s="5" t="str">
        <f t="shared" si="2"/>
        <v>物理二上必2</v>
      </c>
      <c r="K115" s="5" t="str">
        <f>VLOOKUP(I115,開課資料!F:I,3,FALSE)</f>
        <v>許修銘</v>
      </c>
      <c r="L115" s="38" t="str">
        <f>VLOOKUP(I115,開課資料!F:I,4,FALSE)</f>
        <v>拿作業時間：11/13-11/15(午休時間勿打擾師長休息)；地點：汽一甲教室</v>
      </c>
    </row>
    <row r="116" spans="1:12">
      <c r="A116" s="4" t="s">
        <v>28</v>
      </c>
      <c r="B116" s="4" t="s">
        <v>201</v>
      </c>
      <c r="C116" s="4" t="s">
        <v>202</v>
      </c>
      <c r="D116" s="4" t="s">
        <v>437</v>
      </c>
      <c r="E116" s="7" t="s">
        <v>71</v>
      </c>
      <c r="F116" s="5" t="s">
        <v>36</v>
      </c>
      <c r="G116" s="5" t="s">
        <v>19</v>
      </c>
      <c r="H116" s="5">
        <v>1</v>
      </c>
      <c r="I116" s="5" t="s">
        <v>355</v>
      </c>
      <c r="J116" s="5" t="str">
        <f t="shared" si="2"/>
        <v>化學二上必1</v>
      </c>
      <c r="K116" s="5" t="str">
        <f>VLOOKUP(I116,開課資料!F:I,3,FALSE)</f>
        <v>許修銘</v>
      </c>
      <c r="L116" s="38" t="str">
        <f>VLOOKUP(I116,開課資料!F:I,4,FALSE)</f>
        <v>拿作業時間：11/13-11/15(午休時間勿打擾師長休息)；地點：汽一甲教室</v>
      </c>
    </row>
    <row r="117" spans="1:12">
      <c r="A117" s="4" t="s">
        <v>28</v>
      </c>
      <c r="B117" s="4" t="s">
        <v>201</v>
      </c>
      <c r="C117" s="4" t="s">
        <v>202</v>
      </c>
      <c r="D117" s="4" t="s">
        <v>437</v>
      </c>
      <c r="E117" s="7" t="s">
        <v>100</v>
      </c>
      <c r="F117" s="5" t="s">
        <v>18</v>
      </c>
      <c r="G117" s="5" t="s">
        <v>19</v>
      </c>
      <c r="H117" s="5">
        <v>2</v>
      </c>
      <c r="I117" s="5" t="s">
        <v>342</v>
      </c>
      <c r="J117" s="5" t="str">
        <f t="shared" si="2"/>
        <v>資訊科技一下必2</v>
      </c>
      <c r="K117" s="5" t="str">
        <f>VLOOKUP(I117,開課資料!F:I,3,FALSE)</f>
        <v>游欣璇</v>
      </c>
      <c r="L117" s="38" t="str">
        <f>VLOOKUP(I117,開課資料!F:I,4,FALSE)</f>
        <v>拿作業時間：11/13-11/15(午休時間勿打擾師長休息)；地點：電訊一甲教室</v>
      </c>
    </row>
    <row r="118" spans="1:12">
      <c r="A118" s="4" t="s">
        <v>28</v>
      </c>
      <c r="B118" s="4" t="s">
        <v>201</v>
      </c>
      <c r="C118" s="4" t="s">
        <v>202</v>
      </c>
      <c r="D118" s="4" t="s">
        <v>437</v>
      </c>
      <c r="E118" s="7" t="s">
        <v>137</v>
      </c>
      <c r="F118" s="5" t="s">
        <v>36</v>
      </c>
      <c r="G118" s="5" t="s">
        <v>19</v>
      </c>
      <c r="H118" s="5">
        <v>2</v>
      </c>
      <c r="I118" s="5" t="s">
        <v>358</v>
      </c>
      <c r="J118" s="5" t="str">
        <f t="shared" si="2"/>
        <v>版面編排實作二上必2</v>
      </c>
      <c r="K118" s="5" t="str">
        <f>VLOOKUP(I118,開課資料!F:I,3,FALSE)</f>
        <v>黃思婷</v>
      </c>
      <c r="L118" s="38" t="str">
        <f>VLOOKUP(I118,開課資料!F:I,4,FALSE)</f>
        <v>拿作業時間：11/13-11/15(午休時間勿打擾師長休息)；地點：動一甲教室</v>
      </c>
    </row>
    <row r="119" spans="1:12">
      <c r="A119" s="4" t="s">
        <v>24</v>
      </c>
      <c r="B119" s="4" t="s">
        <v>203</v>
      </c>
      <c r="C119" s="4" t="s">
        <v>204</v>
      </c>
      <c r="D119" s="4" t="s">
        <v>438</v>
      </c>
      <c r="E119" s="7" t="s">
        <v>20</v>
      </c>
      <c r="F119" s="5" t="s">
        <v>37</v>
      </c>
      <c r="G119" s="5" t="s">
        <v>19</v>
      </c>
      <c r="H119" s="5">
        <v>3</v>
      </c>
      <c r="I119" s="5" t="s">
        <v>325</v>
      </c>
      <c r="J119" s="5" t="str">
        <f t="shared" si="2"/>
        <v>國語文一上必3</v>
      </c>
      <c r="K119" s="5" t="str">
        <f>VLOOKUP(I119,開課資料!F:I,3,FALSE)</f>
        <v>林淑怡</v>
      </c>
      <c r="L119" s="38" t="str">
        <f>VLOOKUP(I119,開課資料!F:I,4,FALSE)</f>
        <v>拿作業時間：11/13-11/15(午休時間勿打擾師長休息)；地點：汽二甲教室</v>
      </c>
    </row>
    <row r="120" spans="1:12">
      <c r="A120" s="4" t="s">
        <v>24</v>
      </c>
      <c r="B120" s="4" t="s">
        <v>206</v>
      </c>
      <c r="C120" s="4" t="s">
        <v>207</v>
      </c>
      <c r="D120" s="4" t="s">
        <v>439</v>
      </c>
      <c r="E120" s="7" t="s">
        <v>59</v>
      </c>
      <c r="F120" s="5" t="s">
        <v>37</v>
      </c>
      <c r="G120" s="5" t="s">
        <v>19</v>
      </c>
      <c r="H120" s="5">
        <v>2</v>
      </c>
      <c r="I120" s="5" t="s">
        <v>360</v>
      </c>
      <c r="J120" s="5" t="str">
        <f t="shared" si="2"/>
        <v>英語文一上必2</v>
      </c>
      <c r="K120" s="5" t="str">
        <f>VLOOKUP(I120,開課資料!F:I,3,FALSE)</f>
        <v>馮秀儀</v>
      </c>
      <c r="L120" s="38" t="str">
        <f>VLOOKUP(I120,開課資料!F:I,4,FALSE)</f>
        <v>拿作業時間：11/13-11/15(午休時間勿打擾師長休息)；地點：汽二乙教室</v>
      </c>
    </row>
    <row r="121" spans="1:12">
      <c r="A121" s="4" t="s">
        <v>24</v>
      </c>
      <c r="B121" s="4" t="s">
        <v>208</v>
      </c>
      <c r="C121" s="4" t="s">
        <v>209</v>
      </c>
      <c r="D121" s="4" t="s">
        <v>440</v>
      </c>
      <c r="E121" s="7" t="s">
        <v>42</v>
      </c>
      <c r="F121" s="5" t="s">
        <v>37</v>
      </c>
      <c r="G121" s="5" t="s">
        <v>19</v>
      </c>
      <c r="H121" s="5">
        <v>4</v>
      </c>
      <c r="I121" s="5" t="s">
        <v>315</v>
      </c>
      <c r="J121" s="5" t="str">
        <f t="shared" si="2"/>
        <v>數學一上必4</v>
      </c>
      <c r="K121" s="5" t="str">
        <f>VLOOKUP(I121,開課資料!F:I,3,FALSE)</f>
        <v>鍾震寰</v>
      </c>
      <c r="L121" s="38" t="str">
        <f>VLOOKUP(I121,開課資料!F:I,4,FALSE)</f>
        <v>拿作業時間：11/13-11/15(午休時間勿打擾師長休息)；地點：學務處</v>
      </c>
    </row>
    <row r="122" spans="1:12">
      <c r="A122" s="4" t="s">
        <v>23</v>
      </c>
      <c r="B122" s="4" t="s">
        <v>210</v>
      </c>
      <c r="C122" s="4" t="s">
        <v>211</v>
      </c>
      <c r="D122" s="4" t="s">
        <v>441</v>
      </c>
      <c r="E122" s="7" t="s">
        <v>54</v>
      </c>
      <c r="F122" s="5" t="s">
        <v>37</v>
      </c>
      <c r="G122" s="5" t="s">
        <v>19</v>
      </c>
      <c r="H122" s="5">
        <v>2</v>
      </c>
      <c r="I122" s="5" t="s">
        <v>323</v>
      </c>
      <c r="J122" s="5" t="str">
        <f t="shared" si="2"/>
        <v>歷史一上必2</v>
      </c>
      <c r="K122" s="5" t="str">
        <f>VLOOKUP(I122,開課資料!F:I,3,FALSE)</f>
        <v>李滙慈</v>
      </c>
      <c r="L122" s="38" t="str">
        <f>VLOOKUP(I122,開課資料!F:I,4,FALSE)</f>
        <v>拿作業時間：11/13-11/15(午休時間勿打擾師長休息)；地點：校長室</v>
      </c>
    </row>
    <row r="123" spans="1:12">
      <c r="A123" s="4" t="s">
        <v>23</v>
      </c>
      <c r="B123" s="4" t="s">
        <v>213</v>
      </c>
      <c r="C123" s="4" t="s">
        <v>214</v>
      </c>
      <c r="D123" s="4" t="s">
        <v>442</v>
      </c>
      <c r="E123" s="7" t="s">
        <v>50</v>
      </c>
      <c r="F123" s="5" t="s">
        <v>37</v>
      </c>
      <c r="G123" s="5" t="s">
        <v>19</v>
      </c>
      <c r="H123" s="5">
        <v>2</v>
      </c>
      <c r="I123" s="5" t="s">
        <v>318</v>
      </c>
      <c r="J123" s="5" t="str">
        <f t="shared" si="2"/>
        <v>美術一上必2</v>
      </c>
      <c r="K123" s="5" t="str">
        <f>VLOOKUP(I123,開課資料!F:I,3,FALSE)</f>
        <v>劉威志</v>
      </c>
      <c r="L123" s="38" t="str">
        <f>VLOOKUP(I123,開課資料!F:I,4,FALSE)</f>
        <v>拿作業時間：11/13-11/15(午休時間勿打擾師長休息)；地點：動三甲教室</v>
      </c>
    </row>
    <row r="124" spans="1:12">
      <c r="A124" s="4" t="s">
        <v>23</v>
      </c>
      <c r="B124" s="4" t="s">
        <v>215</v>
      </c>
      <c r="C124" s="4" t="s">
        <v>216</v>
      </c>
      <c r="D124" s="4" t="s">
        <v>443</v>
      </c>
      <c r="E124" s="7" t="s">
        <v>50</v>
      </c>
      <c r="F124" s="5" t="s">
        <v>37</v>
      </c>
      <c r="G124" s="5" t="s">
        <v>19</v>
      </c>
      <c r="H124" s="5">
        <v>2</v>
      </c>
      <c r="I124" s="5" t="s">
        <v>318</v>
      </c>
      <c r="J124" s="5" t="str">
        <f t="shared" si="2"/>
        <v>美術一上必2</v>
      </c>
      <c r="K124" s="5" t="str">
        <f>VLOOKUP(I124,開課資料!F:I,3,FALSE)</f>
        <v>劉威志</v>
      </c>
      <c r="L124" s="38" t="str">
        <f>VLOOKUP(I124,開課資料!F:I,4,FALSE)</f>
        <v>拿作業時間：11/13-11/15(午休時間勿打擾師長休息)；地點：動三甲教室</v>
      </c>
    </row>
    <row r="125" spans="1:12">
      <c r="A125" s="4" t="s">
        <v>23</v>
      </c>
      <c r="B125" s="4" t="s">
        <v>217</v>
      </c>
      <c r="C125" s="4" t="s">
        <v>218</v>
      </c>
      <c r="D125" s="4" t="s">
        <v>444</v>
      </c>
      <c r="E125" s="7" t="s">
        <v>54</v>
      </c>
      <c r="F125" s="5" t="s">
        <v>37</v>
      </c>
      <c r="G125" s="5" t="s">
        <v>19</v>
      </c>
      <c r="H125" s="5">
        <v>2</v>
      </c>
      <c r="I125" s="5" t="s">
        <v>323</v>
      </c>
      <c r="J125" s="5" t="str">
        <f t="shared" si="2"/>
        <v>歷史一上必2</v>
      </c>
      <c r="K125" s="5" t="str">
        <f>VLOOKUP(I125,開課資料!F:I,3,FALSE)</f>
        <v>李滙慈</v>
      </c>
      <c r="L125" s="38" t="str">
        <f>VLOOKUP(I125,開課資料!F:I,4,FALSE)</f>
        <v>拿作業時間：11/13-11/15(午休時間勿打擾師長休息)；地點：校長室</v>
      </c>
    </row>
    <row r="126" spans="1:12">
      <c r="A126" s="4" t="s">
        <v>23</v>
      </c>
      <c r="B126" s="4" t="s">
        <v>217</v>
      </c>
      <c r="C126" s="4" t="s">
        <v>218</v>
      </c>
      <c r="D126" s="4" t="s">
        <v>444</v>
      </c>
      <c r="E126" s="7" t="s">
        <v>50</v>
      </c>
      <c r="F126" s="5" t="s">
        <v>37</v>
      </c>
      <c r="G126" s="5" t="s">
        <v>19</v>
      </c>
      <c r="H126" s="5">
        <v>2</v>
      </c>
      <c r="I126" s="5" t="s">
        <v>318</v>
      </c>
      <c r="J126" s="5" t="str">
        <f t="shared" si="2"/>
        <v>美術一上必2</v>
      </c>
      <c r="K126" s="5" t="str">
        <f>VLOOKUP(I126,開課資料!F:I,3,FALSE)</f>
        <v>劉威志</v>
      </c>
      <c r="L126" s="38" t="str">
        <f>VLOOKUP(I126,開課資料!F:I,4,FALSE)</f>
        <v>拿作業時間：11/13-11/15(午休時間勿打擾師長休息)；地點：動三甲教室</v>
      </c>
    </row>
    <row r="127" spans="1:12">
      <c r="A127" s="4" t="s">
        <v>23</v>
      </c>
      <c r="B127" s="4" t="s">
        <v>217</v>
      </c>
      <c r="C127" s="4" t="s">
        <v>218</v>
      </c>
      <c r="D127" s="4" t="s">
        <v>444</v>
      </c>
      <c r="E127" s="7" t="s">
        <v>43</v>
      </c>
      <c r="F127" s="5" t="s">
        <v>37</v>
      </c>
      <c r="G127" s="5" t="s">
        <v>19</v>
      </c>
      <c r="H127" s="5">
        <v>1</v>
      </c>
      <c r="I127" s="5" t="s">
        <v>327</v>
      </c>
      <c r="J127" s="5" t="str">
        <f t="shared" si="2"/>
        <v>全民國防教育一上必1</v>
      </c>
      <c r="K127" s="5" t="str">
        <f>VLOOKUP(I127,開課資料!F:I,3,FALSE)</f>
        <v>李滙慈</v>
      </c>
      <c r="L127" s="38" t="str">
        <f>VLOOKUP(I127,開課資料!F:I,4,FALSE)</f>
        <v>拿作業時間：11/13-11/15(午休時間勿打擾師長休息)；地點：校長室</v>
      </c>
    </row>
    <row r="128" spans="1:12">
      <c r="A128" s="4" t="s">
        <v>24</v>
      </c>
      <c r="B128" s="4" t="s">
        <v>219</v>
      </c>
      <c r="C128" s="4" t="s">
        <v>220</v>
      </c>
      <c r="D128" s="4" t="s">
        <v>445</v>
      </c>
      <c r="E128" s="7" t="s">
        <v>50</v>
      </c>
      <c r="F128" s="5" t="s">
        <v>37</v>
      </c>
      <c r="G128" s="5" t="s">
        <v>19</v>
      </c>
      <c r="H128" s="5">
        <v>2</v>
      </c>
      <c r="I128" s="5" t="s">
        <v>318</v>
      </c>
      <c r="J128" s="5" t="str">
        <f t="shared" si="2"/>
        <v>美術一上必2</v>
      </c>
      <c r="K128" s="5" t="str">
        <f>VLOOKUP(I128,開課資料!F:I,3,FALSE)</f>
        <v>劉威志</v>
      </c>
      <c r="L128" s="38" t="str">
        <f>VLOOKUP(I128,開課資料!F:I,4,FALSE)</f>
        <v>拿作業時間：11/13-11/15(午休時間勿打擾師長休息)；地點：動三甲教室</v>
      </c>
    </row>
    <row r="129" spans="1:12">
      <c r="A129" s="4" t="s">
        <v>29</v>
      </c>
      <c r="B129" s="4" t="s">
        <v>221</v>
      </c>
      <c r="C129" s="4" t="s">
        <v>222</v>
      </c>
      <c r="D129" s="4" t="s">
        <v>446</v>
      </c>
      <c r="E129" s="7" t="s">
        <v>66</v>
      </c>
      <c r="F129" s="5" t="s">
        <v>37</v>
      </c>
      <c r="G129" s="5" t="s">
        <v>19</v>
      </c>
      <c r="H129" s="5">
        <v>3</v>
      </c>
      <c r="I129" s="5" t="s">
        <v>333</v>
      </c>
      <c r="J129" s="5" t="str">
        <f t="shared" si="2"/>
        <v>程式設計實習一上必3</v>
      </c>
      <c r="K129" s="5" t="str">
        <f>VLOOKUP(I129,開課資料!F:I,3,FALSE)</f>
        <v>游欣璇</v>
      </c>
      <c r="L129" s="38" t="str">
        <f>VLOOKUP(I129,開課資料!F:I,4,FALSE)</f>
        <v>拿作業時間：11/13-11/15(午休時間勿打擾師長休息)；地點：電訊一甲教室</v>
      </c>
    </row>
    <row r="130" spans="1:12">
      <c r="A130" s="4" t="s">
        <v>31</v>
      </c>
      <c r="B130" s="4" t="s">
        <v>224</v>
      </c>
      <c r="C130" s="4" t="s">
        <v>225</v>
      </c>
      <c r="D130" s="4" t="s">
        <v>447</v>
      </c>
      <c r="E130" s="7" t="s">
        <v>42</v>
      </c>
      <c r="F130" s="5" t="s">
        <v>37</v>
      </c>
      <c r="G130" s="5" t="s">
        <v>19</v>
      </c>
      <c r="H130" s="5">
        <v>3</v>
      </c>
      <c r="I130" s="5" t="s">
        <v>335</v>
      </c>
      <c r="J130" s="5" t="str">
        <f t="shared" si="2"/>
        <v>數學一上必3</v>
      </c>
      <c r="K130" s="5" t="str">
        <f>VLOOKUP(I130,開課資料!F:I,3,FALSE)</f>
        <v>林羿君</v>
      </c>
      <c r="L130" s="38" t="str">
        <f>VLOOKUP(I130,開課資料!F:I,4,FALSE)</f>
        <v>拿作業時間：11/13-11/15(午休時間勿打擾師長休息)；地點：教務處</v>
      </c>
    </row>
    <row r="131" spans="1:12">
      <c r="A131" s="4" t="s">
        <v>31</v>
      </c>
      <c r="B131" s="4" t="s">
        <v>224</v>
      </c>
      <c r="C131" s="4" t="s">
        <v>225</v>
      </c>
      <c r="D131" s="4" t="s">
        <v>447</v>
      </c>
      <c r="E131" s="7" t="s">
        <v>60</v>
      </c>
      <c r="F131" s="5" t="s">
        <v>37</v>
      </c>
      <c r="G131" s="5" t="s">
        <v>19</v>
      </c>
      <c r="H131" s="5">
        <v>2</v>
      </c>
      <c r="I131" s="5" t="s">
        <v>350</v>
      </c>
      <c r="J131" s="5" t="str">
        <f t="shared" si="2"/>
        <v>音樂一上必2</v>
      </c>
      <c r="K131" s="5" t="str">
        <f>VLOOKUP(I131,開課資料!F:I,3,FALSE)</f>
        <v xml:space="preserve"> 李滙慈</v>
      </c>
      <c r="L131" s="38" t="str">
        <f>VLOOKUP(I131,開課資料!F:I,4,FALSE)</f>
        <v>拿作業時間：11/13-11/15(午休時間勿打擾師長休息)；地點：校長室</v>
      </c>
    </row>
    <row r="132" spans="1:12">
      <c r="A132" s="4" t="s">
        <v>31</v>
      </c>
      <c r="B132" s="4" t="s">
        <v>224</v>
      </c>
      <c r="C132" s="4" t="s">
        <v>225</v>
      </c>
      <c r="D132" s="4" t="s">
        <v>447</v>
      </c>
      <c r="E132" s="7" t="s">
        <v>47</v>
      </c>
      <c r="F132" s="5" t="s">
        <v>37</v>
      </c>
      <c r="G132" s="5" t="s">
        <v>19</v>
      </c>
      <c r="H132" s="5">
        <v>2</v>
      </c>
      <c r="I132" s="5" t="s">
        <v>361</v>
      </c>
      <c r="J132" s="5" t="str">
        <f t="shared" si="2"/>
        <v>體育一上必2</v>
      </c>
      <c r="K132" s="5" t="str">
        <f>VLOOKUP(I132,開課資料!F:I,3,FALSE)</f>
        <v>藍威</v>
      </c>
      <c r="L132" s="38" t="str">
        <f>VLOOKUP(I132,開課資料!F:I,4,FALSE)</f>
        <v>拿作業時間：11/13-11/15(午休時間勿打擾師長休息)；地點：學務處</v>
      </c>
    </row>
    <row r="133" spans="1:12">
      <c r="A133" s="4" t="s">
        <v>31</v>
      </c>
      <c r="B133" s="4" t="s">
        <v>227</v>
      </c>
      <c r="C133" s="4" t="s">
        <v>228</v>
      </c>
      <c r="D133" s="4" t="s">
        <v>448</v>
      </c>
      <c r="E133" s="7" t="s">
        <v>59</v>
      </c>
      <c r="F133" s="5" t="s">
        <v>37</v>
      </c>
      <c r="G133" s="5" t="s">
        <v>19</v>
      </c>
      <c r="H133" s="5">
        <v>2</v>
      </c>
      <c r="I133" s="5" t="s">
        <v>360</v>
      </c>
      <c r="J133" s="5" t="str">
        <f t="shared" si="2"/>
        <v>英語文一上必2</v>
      </c>
      <c r="K133" s="5" t="str">
        <f>VLOOKUP(I133,開課資料!F:I,3,FALSE)</f>
        <v>馮秀儀</v>
      </c>
      <c r="L133" s="38" t="str">
        <f>VLOOKUP(I133,開課資料!F:I,4,FALSE)</f>
        <v>拿作業時間：11/13-11/15(午休時間勿打擾師長休息)；地點：汽二乙教室</v>
      </c>
    </row>
    <row r="134" spans="1:12">
      <c r="A134" s="4" t="s">
        <v>31</v>
      </c>
      <c r="B134" s="4" t="s">
        <v>227</v>
      </c>
      <c r="C134" s="4" t="s">
        <v>228</v>
      </c>
      <c r="D134" s="4" t="s">
        <v>448</v>
      </c>
      <c r="E134" s="7" t="s">
        <v>71</v>
      </c>
      <c r="F134" s="5" t="s">
        <v>37</v>
      </c>
      <c r="G134" s="5" t="s">
        <v>19</v>
      </c>
      <c r="H134" s="5">
        <v>1</v>
      </c>
      <c r="I134" s="5" t="s">
        <v>362</v>
      </c>
      <c r="J134" s="5" t="str">
        <f t="shared" si="2"/>
        <v>化學一上必1</v>
      </c>
      <c r="K134" s="5" t="str">
        <f>VLOOKUP(I134,開課資料!F:I,3,FALSE)</f>
        <v>許修銘</v>
      </c>
      <c r="L134" s="38" t="str">
        <f>VLOOKUP(I134,開課資料!F:I,4,FALSE)</f>
        <v>拿作業時間：11/13-11/15(午休時間勿打擾師長休息)；地點：汽一甲教室</v>
      </c>
    </row>
    <row r="135" spans="1:12">
      <c r="A135" s="4" t="s">
        <v>31</v>
      </c>
      <c r="B135" s="4" t="s">
        <v>227</v>
      </c>
      <c r="C135" s="4" t="s">
        <v>228</v>
      </c>
      <c r="D135" s="4" t="s">
        <v>448</v>
      </c>
      <c r="E135" s="7" t="s">
        <v>47</v>
      </c>
      <c r="F135" s="5" t="s">
        <v>37</v>
      </c>
      <c r="G135" s="5" t="s">
        <v>19</v>
      </c>
      <c r="H135" s="5">
        <v>2</v>
      </c>
      <c r="I135" s="5" t="s">
        <v>361</v>
      </c>
      <c r="J135" s="5" t="str">
        <f t="shared" si="2"/>
        <v>體育一上必2</v>
      </c>
      <c r="K135" s="5" t="str">
        <f>VLOOKUP(I135,開課資料!F:I,3,FALSE)</f>
        <v>藍威</v>
      </c>
      <c r="L135" s="38" t="str">
        <f>VLOOKUP(I135,開課資料!F:I,4,FALSE)</f>
        <v>拿作業時間：11/13-11/15(午休時間勿打擾師長休息)；地點：學務處</v>
      </c>
    </row>
    <row r="136" spans="1:12">
      <c r="A136" s="4" t="s">
        <v>31</v>
      </c>
      <c r="B136" s="4" t="s">
        <v>229</v>
      </c>
      <c r="C136" s="4" t="s">
        <v>230</v>
      </c>
      <c r="D136" s="4" t="s">
        <v>449</v>
      </c>
      <c r="E136" s="7" t="s">
        <v>47</v>
      </c>
      <c r="F136" s="5" t="s">
        <v>37</v>
      </c>
      <c r="G136" s="5" t="s">
        <v>19</v>
      </c>
      <c r="H136" s="5">
        <v>2</v>
      </c>
      <c r="I136" s="5" t="s">
        <v>361</v>
      </c>
      <c r="J136" s="5" t="str">
        <f t="shared" si="2"/>
        <v>體育一上必2</v>
      </c>
      <c r="K136" s="5" t="str">
        <f>VLOOKUP(I136,開課資料!F:I,3,FALSE)</f>
        <v>藍威</v>
      </c>
      <c r="L136" s="38" t="str">
        <f>VLOOKUP(I136,開課資料!F:I,4,FALSE)</f>
        <v>拿作業時間：11/13-11/15(午休時間勿打擾師長休息)；地點：學務處</v>
      </c>
    </row>
    <row r="137" spans="1:12">
      <c r="A137" s="4" t="s">
        <v>24</v>
      </c>
      <c r="B137" s="4" t="s">
        <v>203</v>
      </c>
      <c r="C137" s="4" t="s">
        <v>204</v>
      </c>
      <c r="D137" s="4" t="s">
        <v>438</v>
      </c>
      <c r="E137" s="7" t="s">
        <v>20</v>
      </c>
      <c r="F137" s="5" t="s">
        <v>18</v>
      </c>
      <c r="G137" s="5" t="s">
        <v>19</v>
      </c>
      <c r="H137" s="5">
        <v>3</v>
      </c>
      <c r="I137" s="5" t="s">
        <v>313</v>
      </c>
      <c r="J137" s="5" t="str">
        <f t="shared" si="2"/>
        <v>國語文一下必3</v>
      </c>
      <c r="K137" s="5" t="str">
        <f>VLOOKUP(I137,開課資料!F:I,3,FALSE)</f>
        <v>杜信德</v>
      </c>
      <c r="L137" s="38" t="str">
        <f>VLOOKUP(I137,開課資料!F:I,4,FALSE)</f>
        <v>(專班)上課日期：11/15.11/22.11/29.12/06.12/13.12/20；上課時間：17:30-20:30；地點：汽三甲教室</v>
      </c>
    </row>
    <row r="138" spans="1:12">
      <c r="A138" s="4" t="s">
        <v>24</v>
      </c>
      <c r="B138" s="4" t="s">
        <v>203</v>
      </c>
      <c r="C138" s="4" t="s">
        <v>204</v>
      </c>
      <c r="D138" s="4" t="s">
        <v>438</v>
      </c>
      <c r="E138" s="7" t="s">
        <v>111</v>
      </c>
      <c r="F138" s="5" t="s">
        <v>18</v>
      </c>
      <c r="G138" s="5" t="s">
        <v>19</v>
      </c>
      <c r="H138" s="5">
        <v>4</v>
      </c>
      <c r="I138" s="5" t="s">
        <v>363</v>
      </c>
      <c r="J138" s="5" t="str">
        <f t="shared" si="2"/>
        <v>引擎實習一下必4</v>
      </c>
      <c r="K138" s="5" t="str">
        <f>VLOOKUP(I138,開課資料!F:I,3,FALSE)</f>
        <v>夏德耀</v>
      </c>
      <c r="L138" s="38" t="str">
        <f>VLOOKUP(I138,開課資料!F:I,4,FALSE)</f>
        <v>拿作業時間：11/13-11/15(午休時間勿打擾師長休息)；地點：汽一乙教室</v>
      </c>
    </row>
    <row r="139" spans="1:12">
      <c r="A139" s="4" t="s">
        <v>24</v>
      </c>
      <c r="B139" s="4" t="s">
        <v>203</v>
      </c>
      <c r="C139" s="4" t="s">
        <v>204</v>
      </c>
      <c r="D139" s="4" t="s">
        <v>438</v>
      </c>
      <c r="E139" s="7" t="s">
        <v>110</v>
      </c>
      <c r="F139" s="5" t="s">
        <v>18</v>
      </c>
      <c r="G139" s="5" t="s">
        <v>19</v>
      </c>
      <c r="H139" s="5">
        <v>3</v>
      </c>
      <c r="I139" s="5" t="s">
        <v>364</v>
      </c>
      <c r="J139" s="5" t="str">
        <f t="shared" si="2"/>
        <v>底盤原理一下必3</v>
      </c>
      <c r="K139" s="5" t="str">
        <f>VLOOKUP(I139,開課資料!F:I,3,FALSE)</f>
        <v>夏德耀</v>
      </c>
      <c r="L139" s="38" t="str">
        <f>VLOOKUP(I139,開課資料!F:I,4,FALSE)</f>
        <v>拿作業時間：11/13-11/15(午休時間勿打擾師長休息)；地點：汽一乙教室</v>
      </c>
    </row>
    <row r="140" spans="1:12">
      <c r="A140" s="4" t="s">
        <v>24</v>
      </c>
      <c r="B140" s="4" t="s">
        <v>206</v>
      </c>
      <c r="C140" s="4" t="s">
        <v>207</v>
      </c>
      <c r="D140" s="4" t="s">
        <v>439</v>
      </c>
      <c r="E140" s="7" t="s">
        <v>59</v>
      </c>
      <c r="F140" s="5" t="s">
        <v>18</v>
      </c>
      <c r="G140" s="5" t="s">
        <v>19</v>
      </c>
      <c r="H140" s="5">
        <v>2</v>
      </c>
      <c r="I140" s="5" t="s">
        <v>319</v>
      </c>
      <c r="J140" s="5" t="str">
        <f t="shared" si="2"/>
        <v>英語文一下必2</v>
      </c>
      <c r="K140" s="5" t="str">
        <f>VLOOKUP(I140,開課資料!F:I,3,FALSE)</f>
        <v>馮秀儀</v>
      </c>
      <c r="L140" s="38" t="str">
        <f>VLOOKUP(I140,開課資料!F:I,4,FALSE)</f>
        <v>拿作業時間：11/13-11/15(午休時間勿打擾師長休息)；地點：汽二乙教室</v>
      </c>
    </row>
    <row r="141" spans="1:12">
      <c r="A141" s="4" t="s">
        <v>24</v>
      </c>
      <c r="B141" s="4" t="s">
        <v>206</v>
      </c>
      <c r="C141" s="4" t="s">
        <v>207</v>
      </c>
      <c r="D141" s="4" t="s">
        <v>439</v>
      </c>
      <c r="E141" s="7" t="s">
        <v>38</v>
      </c>
      <c r="F141" s="5" t="s">
        <v>18</v>
      </c>
      <c r="G141" s="5" t="s">
        <v>19</v>
      </c>
      <c r="H141" s="5">
        <v>2</v>
      </c>
      <c r="I141" s="5" t="s">
        <v>365</v>
      </c>
      <c r="J141" s="5" t="str">
        <f t="shared" si="2"/>
        <v>生涯規劃一下必2</v>
      </c>
      <c r="K141" s="5" t="str">
        <f>VLOOKUP(I141,開課資料!F:I,3,FALSE)</f>
        <v>楊紫琪</v>
      </c>
      <c r="L141" s="38" t="str">
        <f>VLOOKUP(I141,開課資料!F:I,4,FALSE)</f>
        <v>拿作業時間：11/13-11/15(午休時間勿打擾師長休息)；地點：輔導室</v>
      </c>
    </row>
    <row r="142" spans="1:12">
      <c r="A142" s="4" t="s">
        <v>24</v>
      </c>
      <c r="B142" s="4" t="s">
        <v>233</v>
      </c>
      <c r="C142" s="4" t="s">
        <v>234</v>
      </c>
      <c r="D142" s="4" t="s">
        <v>450</v>
      </c>
      <c r="E142" s="7" t="s">
        <v>20</v>
      </c>
      <c r="F142" s="5" t="s">
        <v>18</v>
      </c>
      <c r="G142" s="5" t="s">
        <v>19</v>
      </c>
      <c r="H142" s="5">
        <v>3</v>
      </c>
      <c r="I142" s="5" t="s">
        <v>313</v>
      </c>
      <c r="J142" s="5" t="str">
        <f t="shared" si="2"/>
        <v>國語文一下必3</v>
      </c>
      <c r="K142" s="5" t="str">
        <f>VLOOKUP(I142,開課資料!F:I,3,FALSE)</f>
        <v>杜信德</v>
      </c>
      <c r="L142" s="38" t="str">
        <f>VLOOKUP(I142,開課資料!F:I,4,FALSE)</f>
        <v>(專班)上課日期：11/15.11/22.11/29.12/06.12/13.12/20；上課時間：17:30-20:30；地點：汽三甲教室</v>
      </c>
    </row>
    <row r="143" spans="1:12">
      <c r="A143" s="4" t="s">
        <v>24</v>
      </c>
      <c r="B143" s="4" t="s">
        <v>233</v>
      </c>
      <c r="C143" s="4" t="s">
        <v>234</v>
      </c>
      <c r="D143" s="4" t="s">
        <v>450</v>
      </c>
      <c r="E143" s="7" t="s">
        <v>59</v>
      </c>
      <c r="F143" s="5" t="s">
        <v>18</v>
      </c>
      <c r="G143" s="5" t="s">
        <v>19</v>
      </c>
      <c r="H143" s="5">
        <v>2</v>
      </c>
      <c r="I143" s="5" t="s">
        <v>319</v>
      </c>
      <c r="J143" s="5" t="str">
        <f t="shared" si="2"/>
        <v>英語文一下必2</v>
      </c>
      <c r="K143" s="5" t="str">
        <f>VLOOKUP(I143,開課資料!F:I,3,FALSE)</f>
        <v>馮秀儀</v>
      </c>
      <c r="L143" s="38" t="str">
        <f>VLOOKUP(I143,開課資料!F:I,4,FALSE)</f>
        <v>拿作業時間：11/13-11/15(午休時間勿打擾師長休息)；地點：汽二乙教室</v>
      </c>
    </row>
    <row r="144" spans="1:12">
      <c r="A144" s="4" t="s">
        <v>24</v>
      </c>
      <c r="B144" s="4" t="s">
        <v>233</v>
      </c>
      <c r="C144" s="4" t="s">
        <v>234</v>
      </c>
      <c r="D144" s="4" t="s">
        <v>450</v>
      </c>
      <c r="E144" s="7" t="s">
        <v>42</v>
      </c>
      <c r="F144" s="5" t="s">
        <v>18</v>
      </c>
      <c r="G144" s="5" t="s">
        <v>19</v>
      </c>
      <c r="H144" s="5">
        <v>4</v>
      </c>
      <c r="I144" s="5" t="s">
        <v>316</v>
      </c>
      <c r="J144" s="5" t="str">
        <f t="shared" si="2"/>
        <v>數學一下必4</v>
      </c>
      <c r="K144" s="5" t="str">
        <f>VLOOKUP(I144,開課資料!F:I,3,FALSE)</f>
        <v>鍾震寰</v>
      </c>
      <c r="L144" s="38" t="str">
        <f>VLOOKUP(I144,開課資料!F:I,4,FALSE)</f>
        <v>拿作業時間：11/13-11/15(午休時間勿打擾師長休息)；地點：學務處</v>
      </c>
    </row>
    <row r="145" spans="1:12">
      <c r="A145" s="4" t="s">
        <v>24</v>
      </c>
      <c r="B145" s="4" t="s">
        <v>208</v>
      </c>
      <c r="C145" s="4" t="s">
        <v>209</v>
      </c>
      <c r="D145" s="4" t="s">
        <v>440</v>
      </c>
      <c r="E145" s="7" t="s">
        <v>20</v>
      </c>
      <c r="F145" s="5" t="s">
        <v>18</v>
      </c>
      <c r="G145" s="5" t="s">
        <v>19</v>
      </c>
      <c r="H145" s="5">
        <v>3</v>
      </c>
      <c r="I145" s="5" t="s">
        <v>313</v>
      </c>
      <c r="J145" s="5" t="str">
        <f t="shared" si="2"/>
        <v>國語文一下必3</v>
      </c>
      <c r="K145" s="5" t="str">
        <f>VLOOKUP(I145,開課資料!F:I,3,FALSE)</f>
        <v>杜信德</v>
      </c>
      <c r="L145" s="38" t="str">
        <f>VLOOKUP(I145,開課資料!F:I,4,FALSE)</f>
        <v>(專班)上課日期：11/15.11/22.11/29.12/06.12/13.12/20；上課時間：17:30-20:30；地點：汽三甲教室</v>
      </c>
    </row>
    <row r="146" spans="1:12">
      <c r="A146" s="4" t="s">
        <v>24</v>
      </c>
      <c r="B146" s="4" t="s">
        <v>219</v>
      </c>
      <c r="C146" s="4" t="s">
        <v>220</v>
      </c>
      <c r="D146" s="4" t="s">
        <v>445</v>
      </c>
      <c r="E146" s="7" t="s">
        <v>20</v>
      </c>
      <c r="F146" s="5" t="s">
        <v>18</v>
      </c>
      <c r="G146" s="5" t="s">
        <v>19</v>
      </c>
      <c r="H146" s="5">
        <v>3</v>
      </c>
      <c r="I146" s="5" t="s">
        <v>313</v>
      </c>
      <c r="J146" s="5" t="str">
        <f t="shared" si="2"/>
        <v>國語文一下必3</v>
      </c>
      <c r="K146" s="5" t="str">
        <f>VLOOKUP(I146,開課資料!F:I,3,FALSE)</f>
        <v>杜信德</v>
      </c>
      <c r="L146" s="38" t="str">
        <f>VLOOKUP(I146,開課資料!F:I,4,FALSE)</f>
        <v>(專班)上課日期：11/15.11/22.11/29.12/06.12/13.12/20；上課時間：17:30-20:30；地點：汽三甲教室</v>
      </c>
    </row>
    <row r="147" spans="1:12">
      <c r="A147" s="4" t="s">
        <v>24</v>
      </c>
      <c r="B147" s="4" t="s">
        <v>235</v>
      </c>
      <c r="C147" s="4" t="s">
        <v>236</v>
      </c>
      <c r="D147" s="4" t="s">
        <v>451</v>
      </c>
      <c r="E147" s="7" t="s">
        <v>20</v>
      </c>
      <c r="F147" s="5" t="s">
        <v>18</v>
      </c>
      <c r="G147" s="5" t="s">
        <v>19</v>
      </c>
      <c r="H147" s="5">
        <v>3</v>
      </c>
      <c r="I147" s="5" t="s">
        <v>313</v>
      </c>
      <c r="J147" s="5" t="str">
        <f t="shared" si="2"/>
        <v>國語文一下必3</v>
      </c>
      <c r="K147" s="5" t="str">
        <f>VLOOKUP(I147,開課資料!F:I,3,FALSE)</f>
        <v>杜信德</v>
      </c>
      <c r="L147" s="38" t="str">
        <f>VLOOKUP(I147,開課資料!F:I,4,FALSE)</f>
        <v>(專班)上課日期：11/15.11/22.11/29.12/06.12/13.12/20；上課時間：17:30-20:30；地點：汽三甲教室</v>
      </c>
    </row>
    <row r="148" spans="1:12">
      <c r="A148" s="4" t="s">
        <v>24</v>
      </c>
      <c r="B148" s="4" t="s">
        <v>235</v>
      </c>
      <c r="C148" s="4" t="s">
        <v>236</v>
      </c>
      <c r="D148" s="4" t="s">
        <v>451</v>
      </c>
      <c r="E148" s="7" t="s">
        <v>59</v>
      </c>
      <c r="F148" s="5" t="s">
        <v>18</v>
      </c>
      <c r="G148" s="5" t="s">
        <v>19</v>
      </c>
      <c r="H148" s="5">
        <v>2</v>
      </c>
      <c r="I148" s="5" t="s">
        <v>319</v>
      </c>
      <c r="J148" s="5" t="str">
        <f t="shared" si="2"/>
        <v>英語文一下必2</v>
      </c>
      <c r="K148" s="5" t="str">
        <f>VLOOKUP(I148,開課資料!F:I,3,FALSE)</f>
        <v>馮秀儀</v>
      </c>
      <c r="L148" s="38" t="str">
        <f>VLOOKUP(I148,開課資料!F:I,4,FALSE)</f>
        <v>拿作業時間：11/13-11/15(午休時間勿打擾師長休息)；地點：汽二乙教室</v>
      </c>
    </row>
    <row r="149" spans="1:12">
      <c r="A149" s="4" t="s">
        <v>24</v>
      </c>
      <c r="B149" s="4" t="s">
        <v>235</v>
      </c>
      <c r="C149" s="4" t="s">
        <v>236</v>
      </c>
      <c r="D149" s="4" t="s">
        <v>451</v>
      </c>
      <c r="E149" s="7" t="s">
        <v>42</v>
      </c>
      <c r="F149" s="5" t="s">
        <v>18</v>
      </c>
      <c r="G149" s="5" t="s">
        <v>19</v>
      </c>
      <c r="H149" s="5">
        <v>4</v>
      </c>
      <c r="I149" s="5" t="s">
        <v>316</v>
      </c>
      <c r="J149" s="5" t="str">
        <f t="shared" si="2"/>
        <v>數學一下必4</v>
      </c>
      <c r="K149" s="5" t="str">
        <f>VLOOKUP(I149,開課資料!F:I,3,FALSE)</f>
        <v>鍾震寰</v>
      </c>
      <c r="L149" s="38" t="str">
        <f>VLOOKUP(I149,開課資料!F:I,4,FALSE)</f>
        <v>拿作業時間：11/13-11/15(午休時間勿打擾師長休息)；地點：學務處</v>
      </c>
    </row>
    <row r="150" spans="1:12">
      <c r="A150" s="4" t="s">
        <v>24</v>
      </c>
      <c r="B150" s="4" t="s">
        <v>237</v>
      </c>
      <c r="C150" s="4" t="s">
        <v>238</v>
      </c>
      <c r="D150" s="4" t="s">
        <v>424</v>
      </c>
      <c r="E150" s="7" t="s">
        <v>20</v>
      </c>
      <c r="F150" s="5" t="s">
        <v>18</v>
      </c>
      <c r="G150" s="5" t="s">
        <v>19</v>
      </c>
      <c r="H150" s="5">
        <v>3</v>
      </c>
      <c r="I150" s="5" t="s">
        <v>313</v>
      </c>
      <c r="J150" s="5" t="str">
        <f t="shared" si="2"/>
        <v>國語文一下必3</v>
      </c>
      <c r="K150" s="5" t="str">
        <f>VLOOKUP(I150,開課資料!F:I,3,FALSE)</f>
        <v>杜信德</v>
      </c>
      <c r="L150" s="38" t="str">
        <f>VLOOKUP(I150,開課資料!F:I,4,FALSE)</f>
        <v>(專班)上課日期：11/15.11/22.11/29.12/06.12/13.12/20；上課時間：17:30-20:30；地點：汽三甲教室</v>
      </c>
    </row>
    <row r="151" spans="1:12">
      <c r="A151" s="4" t="s">
        <v>23</v>
      </c>
      <c r="B151" s="4" t="s">
        <v>210</v>
      </c>
      <c r="C151" s="4" t="s">
        <v>211</v>
      </c>
      <c r="D151" s="4" t="s">
        <v>441</v>
      </c>
      <c r="E151" s="7" t="s">
        <v>42</v>
      </c>
      <c r="F151" s="5" t="s">
        <v>18</v>
      </c>
      <c r="G151" s="5" t="s">
        <v>19</v>
      </c>
      <c r="H151" s="5">
        <v>4</v>
      </c>
      <c r="I151" s="5" t="s">
        <v>316</v>
      </c>
      <c r="J151" s="5" t="str">
        <f t="shared" si="2"/>
        <v>數學一下必4</v>
      </c>
      <c r="K151" s="5" t="str">
        <f>VLOOKUP(I151,開課資料!F:I,3,FALSE)</f>
        <v>鍾震寰</v>
      </c>
      <c r="L151" s="38" t="str">
        <f>VLOOKUP(I151,開課資料!F:I,4,FALSE)</f>
        <v>拿作業時間：11/13-11/15(午休時間勿打擾師長休息)；地點：學務處</v>
      </c>
    </row>
    <row r="152" spans="1:12">
      <c r="A152" s="4" t="s">
        <v>23</v>
      </c>
      <c r="B152" s="4" t="s">
        <v>210</v>
      </c>
      <c r="C152" s="4" t="s">
        <v>211</v>
      </c>
      <c r="D152" s="4" t="s">
        <v>441</v>
      </c>
      <c r="E152" s="7" t="s">
        <v>60</v>
      </c>
      <c r="F152" s="5" t="s">
        <v>18</v>
      </c>
      <c r="G152" s="5" t="s">
        <v>19</v>
      </c>
      <c r="H152" s="5">
        <v>2</v>
      </c>
      <c r="I152" s="5" t="s">
        <v>322</v>
      </c>
      <c r="J152" s="5" t="str">
        <f t="shared" si="2"/>
        <v>音樂一下必2</v>
      </c>
      <c r="K152" s="5" t="str">
        <f>VLOOKUP(I152,開課資料!F:I,3,FALSE)</f>
        <v>李滙慈</v>
      </c>
      <c r="L152" s="38" t="str">
        <f>VLOOKUP(I152,開課資料!F:I,4,FALSE)</f>
        <v>拿作業時間：11/13-11/15(午休時間勿打擾師長休息)；地點：校長室</v>
      </c>
    </row>
    <row r="153" spans="1:12">
      <c r="A153" s="4" t="s">
        <v>23</v>
      </c>
      <c r="B153" s="4" t="s">
        <v>239</v>
      </c>
      <c r="C153" s="4" t="s">
        <v>240</v>
      </c>
      <c r="D153" s="4" t="s">
        <v>452</v>
      </c>
      <c r="E153" s="7" t="s">
        <v>42</v>
      </c>
      <c r="F153" s="5" t="s">
        <v>18</v>
      </c>
      <c r="G153" s="5" t="s">
        <v>19</v>
      </c>
      <c r="H153" s="5">
        <v>4</v>
      </c>
      <c r="I153" s="5" t="s">
        <v>316</v>
      </c>
      <c r="J153" s="5" t="str">
        <f t="shared" si="2"/>
        <v>數學一下必4</v>
      </c>
      <c r="K153" s="5" t="str">
        <f>VLOOKUP(I153,開課資料!F:I,3,FALSE)</f>
        <v>鍾震寰</v>
      </c>
      <c r="L153" s="38" t="str">
        <f>VLOOKUP(I153,開課資料!F:I,4,FALSE)</f>
        <v>拿作業時間：11/13-11/15(午休時間勿打擾師長休息)；地點：學務處</v>
      </c>
    </row>
    <row r="154" spans="1:12">
      <c r="A154" s="4" t="s">
        <v>23</v>
      </c>
      <c r="B154" s="4" t="s">
        <v>239</v>
      </c>
      <c r="C154" s="4" t="s">
        <v>240</v>
      </c>
      <c r="D154" s="4" t="s">
        <v>452</v>
      </c>
      <c r="E154" s="7" t="s">
        <v>60</v>
      </c>
      <c r="F154" s="5" t="s">
        <v>18</v>
      </c>
      <c r="G154" s="5" t="s">
        <v>19</v>
      </c>
      <c r="H154" s="5">
        <v>2</v>
      </c>
      <c r="I154" s="5" t="s">
        <v>322</v>
      </c>
      <c r="J154" s="5" t="str">
        <f t="shared" si="2"/>
        <v>音樂一下必2</v>
      </c>
      <c r="K154" s="5" t="str">
        <f>VLOOKUP(I154,開課資料!F:I,3,FALSE)</f>
        <v>李滙慈</v>
      </c>
      <c r="L154" s="38" t="str">
        <f>VLOOKUP(I154,開課資料!F:I,4,FALSE)</f>
        <v>拿作業時間：11/13-11/15(午休時間勿打擾師長休息)；地點：校長室</v>
      </c>
    </row>
    <row r="155" spans="1:12">
      <c r="A155" s="4" t="s">
        <v>23</v>
      </c>
      <c r="B155" s="4" t="s">
        <v>241</v>
      </c>
      <c r="C155" s="4" t="s">
        <v>242</v>
      </c>
      <c r="D155" s="4" t="s">
        <v>453</v>
      </c>
      <c r="E155" s="7" t="s">
        <v>42</v>
      </c>
      <c r="F155" s="5" t="s">
        <v>18</v>
      </c>
      <c r="G155" s="5" t="s">
        <v>19</v>
      </c>
      <c r="H155" s="5">
        <v>4</v>
      </c>
      <c r="I155" s="5" t="s">
        <v>316</v>
      </c>
      <c r="J155" s="5" t="str">
        <f t="shared" si="2"/>
        <v>數學一下必4</v>
      </c>
      <c r="K155" s="5" t="str">
        <f>VLOOKUP(I155,開課資料!F:I,3,FALSE)</f>
        <v>鍾震寰</v>
      </c>
      <c r="L155" s="38" t="str">
        <f>VLOOKUP(I155,開課資料!F:I,4,FALSE)</f>
        <v>拿作業時間：11/13-11/15(午休時間勿打擾師長休息)；地點：學務處</v>
      </c>
    </row>
    <row r="156" spans="1:12">
      <c r="A156" s="4" t="s">
        <v>23</v>
      </c>
      <c r="B156" s="4" t="s">
        <v>217</v>
      </c>
      <c r="C156" s="4" t="s">
        <v>218</v>
      </c>
      <c r="D156" s="4" t="s">
        <v>444</v>
      </c>
      <c r="E156" s="7" t="s">
        <v>20</v>
      </c>
      <c r="F156" s="5" t="s">
        <v>18</v>
      </c>
      <c r="G156" s="5" t="s">
        <v>19</v>
      </c>
      <c r="H156" s="5">
        <v>3</v>
      </c>
      <c r="I156" s="5" t="s">
        <v>313</v>
      </c>
      <c r="J156" s="5" t="str">
        <f t="shared" si="2"/>
        <v>國語文一下必3</v>
      </c>
      <c r="K156" s="5" t="str">
        <f>VLOOKUP(I156,開課資料!F:I,3,FALSE)</f>
        <v>杜信德</v>
      </c>
      <c r="L156" s="38" t="str">
        <f>VLOOKUP(I156,開課資料!F:I,4,FALSE)</f>
        <v>(專班)上課日期：11/15.11/22.11/29.12/06.12/13.12/20；上課時間：17:30-20:30；地點：汽三甲教室</v>
      </c>
    </row>
    <row r="157" spans="1:12">
      <c r="A157" s="4" t="s">
        <v>23</v>
      </c>
      <c r="B157" s="4" t="s">
        <v>217</v>
      </c>
      <c r="C157" s="4" t="s">
        <v>218</v>
      </c>
      <c r="D157" s="4" t="s">
        <v>444</v>
      </c>
      <c r="E157" s="7" t="s">
        <v>42</v>
      </c>
      <c r="F157" s="5" t="s">
        <v>18</v>
      </c>
      <c r="G157" s="5" t="s">
        <v>19</v>
      </c>
      <c r="H157" s="5">
        <v>4</v>
      </c>
      <c r="I157" s="5" t="s">
        <v>316</v>
      </c>
      <c r="J157" s="5" t="str">
        <f t="shared" si="2"/>
        <v>數學一下必4</v>
      </c>
      <c r="K157" s="5" t="str">
        <f>VLOOKUP(I157,開課資料!F:I,3,FALSE)</f>
        <v>鍾震寰</v>
      </c>
      <c r="L157" s="38" t="str">
        <f>VLOOKUP(I157,開課資料!F:I,4,FALSE)</f>
        <v>拿作業時間：11/13-11/15(午休時間勿打擾師長休息)；地點：學務處</v>
      </c>
    </row>
    <row r="158" spans="1:12">
      <c r="A158" s="4" t="s">
        <v>23</v>
      </c>
      <c r="B158" s="4" t="s">
        <v>243</v>
      </c>
      <c r="C158" s="4" t="s">
        <v>244</v>
      </c>
      <c r="D158" s="4" t="s">
        <v>454</v>
      </c>
      <c r="E158" s="7" t="s">
        <v>42</v>
      </c>
      <c r="F158" s="5" t="s">
        <v>18</v>
      </c>
      <c r="G158" s="5" t="s">
        <v>19</v>
      </c>
      <c r="H158" s="5">
        <v>4</v>
      </c>
      <c r="I158" s="5" t="s">
        <v>316</v>
      </c>
      <c r="J158" s="5" t="str">
        <f t="shared" si="2"/>
        <v>數學一下必4</v>
      </c>
      <c r="K158" s="5" t="str">
        <f>VLOOKUP(I158,開課資料!F:I,3,FALSE)</f>
        <v>鍾震寰</v>
      </c>
      <c r="L158" s="38" t="str">
        <f>VLOOKUP(I158,開課資料!F:I,4,FALSE)</f>
        <v>拿作業時間：11/13-11/15(午休時間勿打擾師長休息)；地點：學務處</v>
      </c>
    </row>
    <row r="159" spans="1:12">
      <c r="A159" s="4" t="s">
        <v>23</v>
      </c>
      <c r="B159" s="4" t="s">
        <v>243</v>
      </c>
      <c r="C159" s="4" t="s">
        <v>244</v>
      </c>
      <c r="D159" s="4" t="s">
        <v>454</v>
      </c>
      <c r="E159" s="7" t="s">
        <v>44</v>
      </c>
      <c r="F159" s="5" t="s">
        <v>18</v>
      </c>
      <c r="G159" s="5" t="s">
        <v>19</v>
      </c>
      <c r="H159" s="5">
        <v>1</v>
      </c>
      <c r="I159" s="5" t="s">
        <v>344</v>
      </c>
      <c r="J159" s="5" t="str">
        <f t="shared" ref="J159:J222" si="3">E159&amp;F159&amp;G159&amp;H159</f>
        <v>健康與護理一下必1</v>
      </c>
      <c r="K159" s="5" t="str">
        <f>VLOOKUP(I159,開課資料!F:I,3,FALSE)</f>
        <v>高麗娜</v>
      </c>
      <c r="L159" s="38" t="str">
        <f>VLOOKUP(I159,開課資料!F:I,4,FALSE)</f>
        <v>拿作業時間：11/13-11/15(午休時間勿打擾師長休息)；地點：學務處</v>
      </c>
    </row>
    <row r="160" spans="1:12">
      <c r="A160" s="4" t="s">
        <v>23</v>
      </c>
      <c r="B160" s="4" t="s">
        <v>245</v>
      </c>
      <c r="C160" s="4" t="s">
        <v>246</v>
      </c>
      <c r="D160" s="4" t="s">
        <v>455</v>
      </c>
      <c r="E160" s="7" t="s">
        <v>42</v>
      </c>
      <c r="F160" s="5" t="s">
        <v>18</v>
      </c>
      <c r="G160" s="5" t="s">
        <v>19</v>
      </c>
      <c r="H160" s="5">
        <v>4</v>
      </c>
      <c r="I160" s="5" t="s">
        <v>316</v>
      </c>
      <c r="J160" s="5" t="str">
        <f t="shared" si="3"/>
        <v>數學一下必4</v>
      </c>
      <c r="K160" s="5" t="str">
        <f>VLOOKUP(I160,開課資料!F:I,3,FALSE)</f>
        <v>鍾震寰</v>
      </c>
      <c r="L160" s="38" t="str">
        <f>VLOOKUP(I160,開課資料!F:I,4,FALSE)</f>
        <v>拿作業時間：11/13-11/15(午休時間勿打擾師長休息)；地點：學務處</v>
      </c>
    </row>
    <row r="161" spans="1:12">
      <c r="A161" s="4" t="s">
        <v>23</v>
      </c>
      <c r="B161" s="4" t="s">
        <v>247</v>
      </c>
      <c r="C161" s="4" t="s">
        <v>248</v>
      </c>
      <c r="D161" s="4" t="s">
        <v>456</v>
      </c>
      <c r="E161" s="7" t="s">
        <v>42</v>
      </c>
      <c r="F161" s="5" t="s">
        <v>18</v>
      </c>
      <c r="G161" s="5" t="s">
        <v>19</v>
      </c>
      <c r="H161" s="5">
        <v>4</v>
      </c>
      <c r="I161" s="5" t="s">
        <v>316</v>
      </c>
      <c r="J161" s="5" t="str">
        <f t="shared" si="3"/>
        <v>數學一下必4</v>
      </c>
      <c r="K161" s="5" t="str">
        <f>VLOOKUP(I161,開課資料!F:I,3,FALSE)</f>
        <v>鍾震寰</v>
      </c>
      <c r="L161" s="38" t="str">
        <f>VLOOKUP(I161,開課資料!F:I,4,FALSE)</f>
        <v>拿作業時間：11/13-11/15(午休時間勿打擾師長休息)；地點：學務處</v>
      </c>
    </row>
    <row r="162" spans="1:12">
      <c r="A162" s="4" t="s">
        <v>23</v>
      </c>
      <c r="B162" s="4" t="s">
        <v>247</v>
      </c>
      <c r="C162" s="4" t="s">
        <v>248</v>
      </c>
      <c r="D162" s="4" t="s">
        <v>456</v>
      </c>
      <c r="E162" s="7" t="s">
        <v>44</v>
      </c>
      <c r="F162" s="5" t="s">
        <v>18</v>
      </c>
      <c r="G162" s="5" t="s">
        <v>19</v>
      </c>
      <c r="H162" s="5">
        <v>1</v>
      </c>
      <c r="I162" s="5" t="s">
        <v>344</v>
      </c>
      <c r="J162" s="5" t="str">
        <f t="shared" si="3"/>
        <v>健康與護理一下必1</v>
      </c>
      <c r="K162" s="5" t="str">
        <f>VLOOKUP(I162,開課資料!F:I,3,FALSE)</f>
        <v>高麗娜</v>
      </c>
      <c r="L162" s="38" t="str">
        <f>VLOOKUP(I162,開課資料!F:I,4,FALSE)</f>
        <v>拿作業時間：11/13-11/15(午休時間勿打擾師長休息)；地點：學務處</v>
      </c>
    </row>
    <row r="163" spans="1:12">
      <c r="A163" s="4" t="s">
        <v>23</v>
      </c>
      <c r="B163" s="4" t="s">
        <v>247</v>
      </c>
      <c r="C163" s="4" t="s">
        <v>248</v>
      </c>
      <c r="D163" s="4" t="s">
        <v>456</v>
      </c>
      <c r="E163" s="7" t="s">
        <v>60</v>
      </c>
      <c r="F163" s="5" t="s">
        <v>18</v>
      </c>
      <c r="G163" s="5" t="s">
        <v>19</v>
      </c>
      <c r="H163" s="5">
        <v>2</v>
      </c>
      <c r="I163" s="5" t="s">
        <v>322</v>
      </c>
      <c r="J163" s="5" t="str">
        <f t="shared" si="3"/>
        <v>音樂一下必2</v>
      </c>
      <c r="K163" s="5" t="str">
        <f>VLOOKUP(I163,開課資料!F:I,3,FALSE)</f>
        <v>李滙慈</v>
      </c>
      <c r="L163" s="38" t="str">
        <f>VLOOKUP(I163,開課資料!F:I,4,FALSE)</f>
        <v>拿作業時間：11/13-11/15(午休時間勿打擾師長休息)；地點：校長室</v>
      </c>
    </row>
    <row r="164" spans="1:12">
      <c r="A164" s="4" t="s">
        <v>23</v>
      </c>
      <c r="B164" s="4" t="s">
        <v>249</v>
      </c>
      <c r="C164" s="4" t="s">
        <v>250</v>
      </c>
      <c r="D164" s="4" t="s">
        <v>457</v>
      </c>
      <c r="E164" s="7" t="s">
        <v>44</v>
      </c>
      <c r="F164" s="5" t="s">
        <v>18</v>
      </c>
      <c r="G164" s="5" t="s">
        <v>19</v>
      </c>
      <c r="H164" s="5">
        <v>1</v>
      </c>
      <c r="I164" s="5" t="s">
        <v>344</v>
      </c>
      <c r="J164" s="5" t="str">
        <f t="shared" si="3"/>
        <v>健康與護理一下必1</v>
      </c>
      <c r="K164" s="5" t="str">
        <f>VLOOKUP(I164,開課資料!F:I,3,FALSE)</f>
        <v>高麗娜</v>
      </c>
      <c r="L164" s="38" t="str">
        <f>VLOOKUP(I164,開課資料!F:I,4,FALSE)</f>
        <v>拿作業時間：11/13-11/15(午休時間勿打擾師長休息)；地點：學務處</v>
      </c>
    </row>
    <row r="165" spans="1:12">
      <c r="A165" s="4" t="s">
        <v>23</v>
      </c>
      <c r="B165" s="4" t="s">
        <v>249</v>
      </c>
      <c r="C165" s="4" t="s">
        <v>250</v>
      </c>
      <c r="D165" s="4" t="s">
        <v>457</v>
      </c>
      <c r="E165" s="7" t="s">
        <v>60</v>
      </c>
      <c r="F165" s="5" t="s">
        <v>18</v>
      </c>
      <c r="G165" s="5" t="s">
        <v>19</v>
      </c>
      <c r="H165" s="5">
        <v>2</v>
      </c>
      <c r="I165" s="5" t="s">
        <v>322</v>
      </c>
      <c r="J165" s="5" t="str">
        <f t="shared" si="3"/>
        <v>音樂一下必2</v>
      </c>
      <c r="K165" s="5" t="str">
        <f>VLOOKUP(I165,開課資料!F:I,3,FALSE)</f>
        <v>李滙慈</v>
      </c>
      <c r="L165" s="38" t="str">
        <f>VLOOKUP(I165,開課資料!F:I,4,FALSE)</f>
        <v>拿作業時間：11/13-11/15(午休時間勿打擾師長休息)；地點：校長室</v>
      </c>
    </row>
    <row r="166" spans="1:12">
      <c r="A166" s="4" t="s">
        <v>23</v>
      </c>
      <c r="B166" s="4" t="s">
        <v>215</v>
      </c>
      <c r="C166" s="4" t="s">
        <v>216</v>
      </c>
      <c r="D166" s="4" t="s">
        <v>443</v>
      </c>
      <c r="E166" s="7" t="s">
        <v>60</v>
      </c>
      <c r="F166" s="5" t="s">
        <v>18</v>
      </c>
      <c r="G166" s="5" t="s">
        <v>19</v>
      </c>
      <c r="H166" s="5">
        <v>2</v>
      </c>
      <c r="I166" s="5" t="s">
        <v>322</v>
      </c>
      <c r="J166" s="5" t="str">
        <f t="shared" si="3"/>
        <v>音樂一下必2</v>
      </c>
      <c r="K166" s="5" t="str">
        <f>VLOOKUP(I166,開課資料!F:I,3,FALSE)</f>
        <v>李滙慈</v>
      </c>
      <c r="L166" s="38" t="str">
        <f>VLOOKUP(I166,開課資料!F:I,4,FALSE)</f>
        <v>拿作業時間：11/13-11/15(午休時間勿打擾師長休息)；地點：校長室</v>
      </c>
    </row>
    <row r="167" spans="1:12">
      <c r="A167" s="4" t="s">
        <v>26</v>
      </c>
      <c r="B167" s="4" t="s">
        <v>251</v>
      </c>
      <c r="C167" s="4" t="s">
        <v>252</v>
      </c>
      <c r="D167" s="4" t="s">
        <v>458</v>
      </c>
      <c r="E167" s="7" t="s">
        <v>84</v>
      </c>
      <c r="F167" s="5" t="s">
        <v>18</v>
      </c>
      <c r="G167" s="5" t="s">
        <v>19</v>
      </c>
      <c r="H167" s="5">
        <v>3</v>
      </c>
      <c r="I167" s="5" t="s">
        <v>366</v>
      </c>
      <c r="J167" s="5" t="str">
        <f t="shared" si="3"/>
        <v>基本電學一下必3</v>
      </c>
      <c r="K167" s="5" t="str">
        <f>VLOOKUP(I167,開課資料!F:I,3,FALSE)</f>
        <v>張學龍</v>
      </c>
      <c r="L167" s="38" t="str">
        <f>VLOOKUP(I167,開課資料!F:I,4,FALSE)</f>
        <v>拿作業時間：11/13-11/15(午休時間勿打擾師長休息)；地點：電訊二甲教室</v>
      </c>
    </row>
    <row r="168" spans="1:12">
      <c r="A168" s="4" t="s">
        <v>26</v>
      </c>
      <c r="B168" s="4" t="s">
        <v>251</v>
      </c>
      <c r="C168" s="4" t="s">
        <v>252</v>
      </c>
      <c r="D168" s="4" t="s">
        <v>458</v>
      </c>
      <c r="E168" s="7" t="s">
        <v>88</v>
      </c>
      <c r="F168" s="5" t="s">
        <v>18</v>
      </c>
      <c r="G168" s="5" t="s">
        <v>19</v>
      </c>
      <c r="H168" s="5">
        <v>3</v>
      </c>
      <c r="I168" s="5" t="s">
        <v>330</v>
      </c>
      <c r="J168" s="5" t="str">
        <f t="shared" si="3"/>
        <v>程式語言一下必3</v>
      </c>
      <c r="K168" s="5" t="str">
        <f>VLOOKUP(I168,開課資料!F:I,3,FALSE)</f>
        <v>游欣璇</v>
      </c>
      <c r="L168" s="38" t="str">
        <f>VLOOKUP(I168,開課資料!F:I,4,FALSE)</f>
        <v>拿作業時間：11/13-11/15(午休時間勿打擾師長休息)；地點：電訊一甲教室</v>
      </c>
    </row>
    <row r="169" spans="1:12">
      <c r="A169" s="4" t="s">
        <v>29</v>
      </c>
      <c r="B169" s="4" t="s">
        <v>254</v>
      </c>
      <c r="C169" s="4" t="s">
        <v>255</v>
      </c>
      <c r="D169" s="4" t="s">
        <v>459</v>
      </c>
      <c r="E169" s="7" t="s">
        <v>84</v>
      </c>
      <c r="F169" s="5" t="s">
        <v>18</v>
      </c>
      <c r="G169" s="5" t="s">
        <v>19</v>
      </c>
      <c r="H169" s="5">
        <v>3</v>
      </c>
      <c r="I169" s="5" t="s">
        <v>366</v>
      </c>
      <c r="J169" s="5" t="str">
        <f t="shared" si="3"/>
        <v>基本電學一下必3</v>
      </c>
      <c r="K169" s="5" t="str">
        <f>VLOOKUP(I169,開課資料!F:I,3,FALSE)</f>
        <v>張學龍</v>
      </c>
      <c r="L169" s="38" t="str">
        <f>VLOOKUP(I169,開課資料!F:I,4,FALSE)</f>
        <v>拿作業時間：11/13-11/15(午休時間勿打擾師長休息)；地點：電訊二甲教室</v>
      </c>
    </row>
    <row r="170" spans="1:12">
      <c r="A170" s="4" t="s">
        <v>29</v>
      </c>
      <c r="B170" s="4" t="s">
        <v>254</v>
      </c>
      <c r="C170" s="4" t="s">
        <v>255</v>
      </c>
      <c r="D170" s="4" t="s">
        <v>459</v>
      </c>
      <c r="E170" s="7" t="s">
        <v>88</v>
      </c>
      <c r="F170" s="5" t="s">
        <v>18</v>
      </c>
      <c r="G170" s="5" t="s">
        <v>19</v>
      </c>
      <c r="H170" s="5">
        <v>3</v>
      </c>
      <c r="I170" s="5" t="s">
        <v>330</v>
      </c>
      <c r="J170" s="5" t="str">
        <f t="shared" si="3"/>
        <v>程式語言一下必3</v>
      </c>
      <c r="K170" s="5" t="str">
        <f>VLOOKUP(I170,開課資料!F:I,3,FALSE)</f>
        <v>游欣璇</v>
      </c>
      <c r="L170" s="38" t="str">
        <f>VLOOKUP(I170,開課資料!F:I,4,FALSE)</f>
        <v>拿作業時間：11/13-11/15(午休時間勿打擾師長休息)；地點：電訊一甲教室</v>
      </c>
    </row>
    <row r="171" spans="1:12">
      <c r="A171" s="4" t="s">
        <v>29</v>
      </c>
      <c r="B171" s="4" t="s">
        <v>221</v>
      </c>
      <c r="C171" s="4" t="s">
        <v>222</v>
      </c>
      <c r="D171" s="4" t="s">
        <v>446</v>
      </c>
      <c r="E171" s="7" t="s">
        <v>20</v>
      </c>
      <c r="F171" s="5" t="s">
        <v>18</v>
      </c>
      <c r="G171" s="5" t="s">
        <v>19</v>
      </c>
      <c r="H171" s="5">
        <v>3</v>
      </c>
      <c r="I171" s="5" t="s">
        <v>313</v>
      </c>
      <c r="J171" s="5" t="str">
        <f t="shared" si="3"/>
        <v>國語文一下必3</v>
      </c>
      <c r="K171" s="5" t="str">
        <f>VLOOKUP(I171,開課資料!F:I,3,FALSE)</f>
        <v>杜信德</v>
      </c>
      <c r="L171" s="38" t="str">
        <f>VLOOKUP(I171,開課資料!F:I,4,FALSE)</f>
        <v>(專班)上課日期：11/15.11/22.11/29.12/06.12/13.12/20；上課時間：17:30-20:30；地點：汽三甲教室</v>
      </c>
    </row>
    <row r="172" spans="1:12">
      <c r="A172" s="4" t="s">
        <v>29</v>
      </c>
      <c r="B172" s="4" t="s">
        <v>221</v>
      </c>
      <c r="C172" s="4" t="s">
        <v>222</v>
      </c>
      <c r="D172" s="4" t="s">
        <v>446</v>
      </c>
      <c r="E172" s="7" t="s">
        <v>60</v>
      </c>
      <c r="F172" s="5" t="s">
        <v>18</v>
      </c>
      <c r="G172" s="5" t="s">
        <v>19</v>
      </c>
      <c r="H172" s="5">
        <v>2</v>
      </c>
      <c r="I172" s="5" t="s">
        <v>322</v>
      </c>
      <c r="J172" s="5" t="str">
        <f t="shared" si="3"/>
        <v>音樂一下必2</v>
      </c>
      <c r="K172" s="5" t="str">
        <f>VLOOKUP(I172,開課資料!F:I,3,FALSE)</f>
        <v>李滙慈</v>
      </c>
      <c r="L172" s="38" t="str">
        <f>VLOOKUP(I172,開課資料!F:I,4,FALSE)</f>
        <v>拿作業時間：11/13-11/15(午休時間勿打擾師長休息)；地點：校長室</v>
      </c>
    </row>
    <row r="173" spans="1:12">
      <c r="A173" s="4" t="s">
        <v>29</v>
      </c>
      <c r="B173" s="4" t="s">
        <v>221</v>
      </c>
      <c r="C173" s="4" t="s">
        <v>222</v>
      </c>
      <c r="D173" s="4" t="s">
        <v>446</v>
      </c>
      <c r="E173" s="7" t="s">
        <v>84</v>
      </c>
      <c r="F173" s="5" t="s">
        <v>18</v>
      </c>
      <c r="G173" s="5" t="s">
        <v>19</v>
      </c>
      <c r="H173" s="5">
        <v>3</v>
      </c>
      <c r="I173" s="5" t="s">
        <v>366</v>
      </c>
      <c r="J173" s="5" t="str">
        <f t="shared" si="3"/>
        <v>基本電學一下必3</v>
      </c>
      <c r="K173" s="5" t="str">
        <f>VLOOKUP(I173,開課資料!F:I,3,FALSE)</f>
        <v>張學龍</v>
      </c>
      <c r="L173" s="38" t="str">
        <f>VLOOKUP(I173,開課資料!F:I,4,FALSE)</f>
        <v>拿作業時間：11/13-11/15(午休時間勿打擾師長休息)；地點：電訊二甲教室</v>
      </c>
    </row>
    <row r="174" spans="1:12">
      <c r="A174" s="4" t="s">
        <v>29</v>
      </c>
      <c r="B174" s="4" t="s">
        <v>221</v>
      </c>
      <c r="C174" s="4" t="s">
        <v>222</v>
      </c>
      <c r="D174" s="4" t="s">
        <v>446</v>
      </c>
      <c r="E174" s="7" t="s">
        <v>88</v>
      </c>
      <c r="F174" s="5" t="s">
        <v>18</v>
      </c>
      <c r="G174" s="5" t="s">
        <v>19</v>
      </c>
      <c r="H174" s="5">
        <v>3</v>
      </c>
      <c r="I174" s="5" t="s">
        <v>330</v>
      </c>
      <c r="J174" s="5" t="str">
        <f t="shared" si="3"/>
        <v>程式語言一下必3</v>
      </c>
      <c r="K174" s="5" t="str">
        <f>VLOOKUP(I174,開課資料!F:I,3,FALSE)</f>
        <v>游欣璇</v>
      </c>
      <c r="L174" s="38" t="str">
        <f>VLOOKUP(I174,開課資料!F:I,4,FALSE)</f>
        <v>拿作業時間：11/13-11/15(午休時間勿打擾師長休息)；地點：電訊一甲教室</v>
      </c>
    </row>
    <row r="175" spans="1:12">
      <c r="A175" s="4" t="s">
        <v>31</v>
      </c>
      <c r="B175" s="4" t="s">
        <v>256</v>
      </c>
      <c r="C175" s="4" t="s">
        <v>257</v>
      </c>
      <c r="D175" s="4" t="s">
        <v>460</v>
      </c>
      <c r="E175" s="7" t="s">
        <v>42</v>
      </c>
      <c r="F175" s="5" t="s">
        <v>18</v>
      </c>
      <c r="G175" s="5" t="s">
        <v>19</v>
      </c>
      <c r="H175" s="5">
        <v>3</v>
      </c>
      <c r="I175" s="5" t="s">
        <v>348</v>
      </c>
      <c r="J175" s="5" t="str">
        <f t="shared" si="3"/>
        <v>數學一下必3</v>
      </c>
      <c r="K175" s="5" t="str">
        <f>VLOOKUP(I175,開課資料!F:I,3,FALSE)</f>
        <v>林羿君</v>
      </c>
      <c r="L175" s="38" t="str">
        <f>VLOOKUP(I175,開課資料!F:I,4,FALSE)</f>
        <v>拿作業時間：11/13-11/15(午休時間勿打擾師長休息)；地點：教務處</v>
      </c>
    </row>
    <row r="176" spans="1:12">
      <c r="A176" s="4" t="s">
        <v>31</v>
      </c>
      <c r="B176" s="4" t="s">
        <v>256</v>
      </c>
      <c r="C176" s="4" t="s">
        <v>257</v>
      </c>
      <c r="D176" s="4" t="s">
        <v>460</v>
      </c>
      <c r="E176" s="7" t="s">
        <v>100</v>
      </c>
      <c r="F176" s="5" t="s">
        <v>18</v>
      </c>
      <c r="G176" s="5" t="s">
        <v>19</v>
      </c>
      <c r="H176" s="5">
        <v>2</v>
      </c>
      <c r="I176" s="5" t="s">
        <v>342</v>
      </c>
      <c r="J176" s="5" t="str">
        <f t="shared" si="3"/>
        <v>資訊科技一下必2</v>
      </c>
      <c r="K176" s="5" t="str">
        <f>VLOOKUP(I176,開課資料!F:I,3,FALSE)</f>
        <v>游欣璇</v>
      </c>
      <c r="L176" s="38" t="str">
        <f>VLOOKUP(I176,開課資料!F:I,4,FALSE)</f>
        <v>拿作業時間：11/13-11/15(午休時間勿打擾師長休息)；地點：電訊一甲教室</v>
      </c>
    </row>
    <row r="177" spans="1:12">
      <c r="A177" s="4" t="s">
        <v>31</v>
      </c>
      <c r="B177" s="4" t="s">
        <v>224</v>
      </c>
      <c r="C177" s="4" t="s">
        <v>225</v>
      </c>
      <c r="D177" s="4" t="s">
        <v>447</v>
      </c>
      <c r="E177" s="7" t="s">
        <v>20</v>
      </c>
      <c r="F177" s="5" t="s">
        <v>18</v>
      </c>
      <c r="G177" s="5" t="s">
        <v>19</v>
      </c>
      <c r="H177" s="5">
        <v>3</v>
      </c>
      <c r="I177" s="5" t="s">
        <v>313</v>
      </c>
      <c r="J177" s="5" t="str">
        <f t="shared" si="3"/>
        <v>國語文一下必3</v>
      </c>
      <c r="K177" s="5" t="str">
        <f>VLOOKUP(I177,開課資料!F:I,3,FALSE)</f>
        <v>杜信德</v>
      </c>
      <c r="L177" s="38" t="str">
        <f>VLOOKUP(I177,開課資料!F:I,4,FALSE)</f>
        <v>(專班)上課日期：11/15.11/22.11/29.12/06.12/13.12/20；上課時間：17:30-20:30；地點：汽三甲教室</v>
      </c>
    </row>
    <row r="178" spans="1:12">
      <c r="A178" s="4" t="s">
        <v>31</v>
      </c>
      <c r="B178" s="4" t="s">
        <v>224</v>
      </c>
      <c r="C178" s="4" t="s">
        <v>225</v>
      </c>
      <c r="D178" s="4" t="s">
        <v>447</v>
      </c>
      <c r="E178" s="7" t="s">
        <v>42</v>
      </c>
      <c r="F178" s="5" t="s">
        <v>18</v>
      </c>
      <c r="G178" s="5" t="s">
        <v>19</v>
      </c>
      <c r="H178" s="5">
        <v>3</v>
      </c>
      <c r="I178" s="5" t="s">
        <v>348</v>
      </c>
      <c r="J178" s="5" t="str">
        <f t="shared" si="3"/>
        <v>數學一下必3</v>
      </c>
      <c r="K178" s="5" t="str">
        <f>VLOOKUP(I178,開課資料!F:I,3,FALSE)</f>
        <v>林羿君</v>
      </c>
      <c r="L178" s="38" t="str">
        <f>VLOOKUP(I178,開課資料!F:I,4,FALSE)</f>
        <v>拿作業時間：11/13-11/15(午休時間勿打擾師長休息)；地點：教務處</v>
      </c>
    </row>
    <row r="179" spans="1:12">
      <c r="A179" s="4" t="s">
        <v>31</v>
      </c>
      <c r="B179" s="4" t="s">
        <v>224</v>
      </c>
      <c r="C179" s="4" t="s">
        <v>225</v>
      </c>
      <c r="D179" s="4" t="s">
        <v>447</v>
      </c>
      <c r="E179" s="7" t="s">
        <v>54</v>
      </c>
      <c r="F179" s="5" t="s">
        <v>18</v>
      </c>
      <c r="G179" s="5" t="s">
        <v>19</v>
      </c>
      <c r="H179" s="5">
        <v>2</v>
      </c>
      <c r="I179" s="5" t="s">
        <v>339</v>
      </c>
      <c r="J179" s="5" t="str">
        <f t="shared" si="3"/>
        <v>歷史一下必2</v>
      </c>
      <c r="K179" s="5" t="str">
        <f>VLOOKUP(I179,開課資料!F:I,3,FALSE)</f>
        <v>李滙慈</v>
      </c>
      <c r="L179" s="38" t="str">
        <f>VLOOKUP(I179,開課資料!F:I,4,FALSE)</f>
        <v>拿作業時間：11/13-11/15(午休時間勿打擾師長休息)；地點：校長室</v>
      </c>
    </row>
    <row r="180" spans="1:12">
      <c r="A180" s="4" t="s">
        <v>31</v>
      </c>
      <c r="B180" s="4" t="s">
        <v>229</v>
      </c>
      <c r="C180" s="4" t="s">
        <v>230</v>
      </c>
      <c r="D180" s="4" t="s">
        <v>449</v>
      </c>
      <c r="E180" s="7" t="s">
        <v>50</v>
      </c>
      <c r="F180" s="5" t="s">
        <v>18</v>
      </c>
      <c r="G180" s="5" t="s">
        <v>19</v>
      </c>
      <c r="H180" s="5">
        <v>2</v>
      </c>
      <c r="I180" s="5" t="s">
        <v>340</v>
      </c>
      <c r="J180" s="5" t="str">
        <f t="shared" si="3"/>
        <v>美術一下必2</v>
      </c>
      <c r="K180" s="5" t="str">
        <f>VLOOKUP(I180,開課資料!F:I,3,FALSE)</f>
        <v>劉威志</v>
      </c>
      <c r="L180" s="38" t="str">
        <f>VLOOKUP(I180,開課資料!F:I,4,FALSE)</f>
        <v>拿作業時間：11/13-11/15(午休時間勿打擾師長休息)；地點：動三甲教室</v>
      </c>
    </row>
    <row r="181" spans="1:12">
      <c r="A181" s="4" t="s">
        <v>31</v>
      </c>
      <c r="B181" s="4" t="s">
        <v>229</v>
      </c>
      <c r="C181" s="4" t="s">
        <v>230</v>
      </c>
      <c r="D181" s="4" t="s">
        <v>449</v>
      </c>
      <c r="E181" s="7" t="s">
        <v>47</v>
      </c>
      <c r="F181" s="5" t="s">
        <v>18</v>
      </c>
      <c r="G181" s="5" t="s">
        <v>19</v>
      </c>
      <c r="H181" s="5">
        <v>2</v>
      </c>
      <c r="I181" s="5" t="s">
        <v>341</v>
      </c>
      <c r="J181" s="5" t="str">
        <f t="shared" si="3"/>
        <v>體育一下必2</v>
      </c>
      <c r="K181" s="5" t="str">
        <f>VLOOKUP(I181,開課資料!F:I,3,FALSE)</f>
        <v>藍威</v>
      </c>
      <c r="L181" s="38" t="str">
        <f>VLOOKUP(I181,開課資料!F:I,4,FALSE)</f>
        <v>拿作業時間：11/13-11/15(午休時間勿打擾師長休息)；地點：學務處</v>
      </c>
    </row>
    <row r="182" spans="1:12">
      <c r="A182" s="4" t="s">
        <v>31</v>
      </c>
      <c r="B182" s="4" t="s">
        <v>258</v>
      </c>
      <c r="C182" s="4" t="s">
        <v>259</v>
      </c>
      <c r="D182" s="4" t="s">
        <v>461</v>
      </c>
      <c r="E182" s="7" t="s">
        <v>20</v>
      </c>
      <c r="F182" s="5" t="s">
        <v>18</v>
      </c>
      <c r="G182" s="5" t="s">
        <v>19</v>
      </c>
      <c r="H182" s="5">
        <v>3</v>
      </c>
      <c r="I182" s="5" t="s">
        <v>313</v>
      </c>
      <c r="J182" s="5" t="str">
        <f t="shared" si="3"/>
        <v>國語文一下必3</v>
      </c>
      <c r="K182" s="5" t="str">
        <f>VLOOKUP(I182,開課資料!F:I,3,FALSE)</f>
        <v>杜信德</v>
      </c>
      <c r="L182" s="38" t="str">
        <f>VLOOKUP(I182,開課資料!F:I,4,FALSE)</f>
        <v>(專班)上課日期：11/15.11/22.11/29.12/06.12/13.12/20；上課時間：17:30-20:30；地點：汽三甲教室</v>
      </c>
    </row>
    <row r="183" spans="1:12">
      <c r="A183" s="4" t="s">
        <v>31</v>
      </c>
      <c r="B183" s="4" t="s">
        <v>258</v>
      </c>
      <c r="C183" s="4" t="s">
        <v>259</v>
      </c>
      <c r="D183" s="4" t="s">
        <v>461</v>
      </c>
      <c r="E183" s="7" t="s">
        <v>42</v>
      </c>
      <c r="F183" s="5" t="s">
        <v>18</v>
      </c>
      <c r="G183" s="5" t="s">
        <v>19</v>
      </c>
      <c r="H183" s="5">
        <v>3</v>
      </c>
      <c r="I183" s="5" t="s">
        <v>348</v>
      </c>
      <c r="J183" s="5" t="str">
        <f t="shared" si="3"/>
        <v>數學一下必3</v>
      </c>
      <c r="K183" s="5" t="str">
        <f>VLOOKUP(I183,開課資料!F:I,3,FALSE)</f>
        <v>林羿君</v>
      </c>
      <c r="L183" s="38" t="str">
        <f>VLOOKUP(I183,開課資料!F:I,4,FALSE)</f>
        <v>拿作業時間：11/13-11/15(午休時間勿打擾師長休息)；地點：教務處</v>
      </c>
    </row>
    <row r="184" spans="1:12">
      <c r="A184" s="4" t="s">
        <v>31</v>
      </c>
      <c r="B184" s="4" t="s">
        <v>258</v>
      </c>
      <c r="C184" s="4" t="s">
        <v>259</v>
      </c>
      <c r="D184" s="4" t="s">
        <v>461</v>
      </c>
      <c r="E184" s="7" t="s">
        <v>74</v>
      </c>
      <c r="F184" s="5" t="s">
        <v>18</v>
      </c>
      <c r="G184" s="5" t="s">
        <v>19</v>
      </c>
      <c r="H184" s="5">
        <v>3</v>
      </c>
      <c r="I184" s="5" t="s">
        <v>367</v>
      </c>
      <c r="J184" s="5" t="str">
        <f t="shared" si="3"/>
        <v>觀光餐旅業導論一下必3</v>
      </c>
      <c r="K184" s="5" t="str">
        <f>VLOOKUP(I184,開課資料!F:I,3,FALSE)</f>
        <v>賴純茹</v>
      </c>
      <c r="L184" s="38" t="str">
        <f>VLOOKUP(I184,開課資料!F:I,4,FALSE)</f>
        <v>拿作業時間：11/13-11/15(午休時間勿打擾師長休息)；地點：餐一甲教室</v>
      </c>
    </row>
    <row r="185" spans="1:12">
      <c r="A185" s="4" t="s">
        <v>31</v>
      </c>
      <c r="B185" s="4" t="s">
        <v>260</v>
      </c>
      <c r="C185" s="4" t="s">
        <v>261</v>
      </c>
      <c r="D185" s="4" t="s">
        <v>462</v>
      </c>
      <c r="E185" s="7" t="s">
        <v>42</v>
      </c>
      <c r="F185" s="5" t="s">
        <v>18</v>
      </c>
      <c r="G185" s="5" t="s">
        <v>19</v>
      </c>
      <c r="H185" s="5">
        <v>3</v>
      </c>
      <c r="I185" s="5" t="s">
        <v>348</v>
      </c>
      <c r="J185" s="5" t="str">
        <f t="shared" si="3"/>
        <v>數學一下必3</v>
      </c>
      <c r="K185" s="5" t="str">
        <f>VLOOKUP(I185,開課資料!F:I,3,FALSE)</f>
        <v>林羿君</v>
      </c>
      <c r="L185" s="38" t="str">
        <f>VLOOKUP(I185,開課資料!F:I,4,FALSE)</f>
        <v>拿作業時間：11/13-11/15(午休時間勿打擾師長休息)；地點：教務處</v>
      </c>
    </row>
    <row r="186" spans="1:12">
      <c r="A186" s="4" t="s">
        <v>31</v>
      </c>
      <c r="B186" s="4" t="s">
        <v>260</v>
      </c>
      <c r="C186" s="4" t="s">
        <v>261</v>
      </c>
      <c r="D186" s="4" t="s">
        <v>462</v>
      </c>
      <c r="E186" s="7" t="s">
        <v>47</v>
      </c>
      <c r="F186" s="5" t="s">
        <v>18</v>
      </c>
      <c r="G186" s="5" t="s">
        <v>19</v>
      </c>
      <c r="H186" s="5">
        <v>2</v>
      </c>
      <c r="I186" s="5" t="s">
        <v>341</v>
      </c>
      <c r="J186" s="5" t="str">
        <f t="shared" si="3"/>
        <v>體育一下必2</v>
      </c>
      <c r="K186" s="5" t="str">
        <f>VLOOKUP(I186,開課資料!F:I,3,FALSE)</f>
        <v>藍威</v>
      </c>
      <c r="L186" s="38" t="str">
        <f>VLOOKUP(I186,開課資料!F:I,4,FALSE)</f>
        <v>拿作業時間：11/13-11/15(午休時間勿打擾師長休息)；地點：學務處</v>
      </c>
    </row>
    <row r="187" spans="1:12">
      <c r="A187" s="4" t="s">
        <v>31</v>
      </c>
      <c r="B187" s="4" t="s">
        <v>262</v>
      </c>
      <c r="C187" s="4" t="s">
        <v>263</v>
      </c>
      <c r="D187" s="4" t="s">
        <v>463</v>
      </c>
      <c r="E187" s="7" t="s">
        <v>20</v>
      </c>
      <c r="F187" s="5" t="s">
        <v>18</v>
      </c>
      <c r="G187" s="5" t="s">
        <v>19</v>
      </c>
      <c r="H187" s="5">
        <v>3</v>
      </c>
      <c r="I187" s="5" t="s">
        <v>313</v>
      </c>
      <c r="J187" s="5" t="str">
        <f t="shared" si="3"/>
        <v>國語文一下必3</v>
      </c>
      <c r="K187" s="5" t="str">
        <f>VLOOKUP(I187,開課資料!F:I,3,FALSE)</f>
        <v>杜信德</v>
      </c>
      <c r="L187" s="38" t="str">
        <f>VLOOKUP(I187,開課資料!F:I,4,FALSE)</f>
        <v>(專班)上課日期：11/15.11/22.11/29.12/06.12/13.12/20；上課時間：17:30-20:30；地點：汽三甲教室</v>
      </c>
    </row>
    <row r="188" spans="1:12">
      <c r="A188" s="4" t="s">
        <v>31</v>
      </c>
      <c r="B188" s="4" t="s">
        <v>262</v>
      </c>
      <c r="C188" s="4" t="s">
        <v>263</v>
      </c>
      <c r="D188" s="4" t="s">
        <v>463</v>
      </c>
      <c r="E188" s="7" t="s">
        <v>42</v>
      </c>
      <c r="F188" s="5" t="s">
        <v>18</v>
      </c>
      <c r="G188" s="5" t="s">
        <v>19</v>
      </c>
      <c r="H188" s="5">
        <v>3</v>
      </c>
      <c r="I188" s="5" t="s">
        <v>348</v>
      </c>
      <c r="J188" s="5" t="str">
        <f t="shared" si="3"/>
        <v>數學一下必3</v>
      </c>
      <c r="K188" s="5" t="str">
        <f>VLOOKUP(I188,開課資料!F:I,3,FALSE)</f>
        <v>林羿君</v>
      </c>
      <c r="L188" s="38" t="str">
        <f>VLOOKUP(I188,開課資料!F:I,4,FALSE)</f>
        <v>拿作業時間：11/13-11/15(午休時間勿打擾師長休息)；地點：教務處</v>
      </c>
    </row>
    <row r="189" spans="1:12">
      <c r="A189" s="4" t="s">
        <v>31</v>
      </c>
      <c r="B189" s="4" t="s">
        <v>262</v>
      </c>
      <c r="C189" s="4" t="s">
        <v>263</v>
      </c>
      <c r="D189" s="4" t="s">
        <v>463</v>
      </c>
      <c r="E189" s="7" t="s">
        <v>54</v>
      </c>
      <c r="F189" s="5" t="s">
        <v>18</v>
      </c>
      <c r="G189" s="5" t="s">
        <v>19</v>
      </c>
      <c r="H189" s="5">
        <v>2</v>
      </c>
      <c r="I189" s="5" t="s">
        <v>339</v>
      </c>
      <c r="J189" s="5" t="str">
        <f t="shared" si="3"/>
        <v>歷史一下必2</v>
      </c>
      <c r="K189" s="5" t="str">
        <f>VLOOKUP(I189,開課資料!F:I,3,FALSE)</f>
        <v>李滙慈</v>
      </c>
      <c r="L189" s="38" t="str">
        <f>VLOOKUP(I189,開課資料!F:I,4,FALSE)</f>
        <v>拿作業時間：11/13-11/15(午休時間勿打擾師長休息)；地點：校長室</v>
      </c>
    </row>
    <row r="190" spans="1:12">
      <c r="A190" s="4" t="s">
        <v>31</v>
      </c>
      <c r="B190" s="4" t="s">
        <v>262</v>
      </c>
      <c r="C190" s="4" t="s">
        <v>263</v>
      </c>
      <c r="D190" s="4" t="s">
        <v>463</v>
      </c>
      <c r="E190" s="7" t="s">
        <v>77</v>
      </c>
      <c r="F190" s="5" t="s">
        <v>18</v>
      </c>
      <c r="G190" s="5" t="s">
        <v>19</v>
      </c>
      <c r="H190" s="5">
        <v>3</v>
      </c>
      <c r="I190" s="5" t="s">
        <v>338</v>
      </c>
      <c r="J190" s="5" t="str">
        <f t="shared" si="3"/>
        <v>餐飲服務技術一下必3</v>
      </c>
      <c r="K190" s="5" t="str">
        <f>VLOOKUP(I190,開課資料!F:I,3,FALSE)</f>
        <v>許嫣甄</v>
      </c>
      <c r="L190" s="38" t="str">
        <f>VLOOKUP(I190,開課資料!F:I,4,FALSE)</f>
        <v>拿作業時間：11/13-11/15(午休時間勿打擾師長休息)；地點：餐二甲教室</v>
      </c>
    </row>
    <row r="191" spans="1:12">
      <c r="A191" s="4" t="s">
        <v>27</v>
      </c>
      <c r="B191" s="4" t="s">
        <v>264</v>
      </c>
      <c r="C191" s="4" t="s">
        <v>265</v>
      </c>
      <c r="D191" s="4" t="s">
        <v>464</v>
      </c>
      <c r="E191" s="7" t="s">
        <v>87</v>
      </c>
      <c r="F191" s="5" t="s">
        <v>18</v>
      </c>
      <c r="G191" s="5" t="s">
        <v>19</v>
      </c>
      <c r="H191" s="5">
        <v>2</v>
      </c>
      <c r="I191" s="5" t="s">
        <v>368</v>
      </c>
      <c r="J191" s="5" t="str">
        <f t="shared" si="3"/>
        <v>基礎圖學一下必2</v>
      </c>
      <c r="K191" s="5" t="str">
        <f>VLOOKUP(I191,開課資料!F:I,3,FALSE)</f>
        <v>黃思婷</v>
      </c>
      <c r="L191" s="38" t="str">
        <f>VLOOKUP(I191,開課資料!F:I,4,FALSE)</f>
        <v>拿作業時間：11/13-11/15(午休時間勿打擾師長休息)；地點：動一甲教室</v>
      </c>
    </row>
    <row r="192" spans="1:12">
      <c r="A192" s="4" t="s">
        <v>27</v>
      </c>
      <c r="B192" s="4" t="s">
        <v>268</v>
      </c>
      <c r="C192" s="4" t="s">
        <v>269</v>
      </c>
      <c r="D192" s="4" t="s">
        <v>465</v>
      </c>
      <c r="E192" s="7" t="s">
        <v>42</v>
      </c>
      <c r="F192" s="5" t="s">
        <v>18</v>
      </c>
      <c r="G192" s="5" t="s">
        <v>19</v>
      </c>
      <c r="H192" s="5">
        <v>3</v>
      </c>
      <c r="I192" s="5" t="s">
        <v>348</v>
      </c>
      <c r="J192" s="5" t="str">
        <f t="shared" si="3"/>
        <v>數學一下必3</v>
      </c>
      <c r="K192" s="5" t="str">
        <f>VLOOKUP(I192,開課資料!F:I,3,FALSE)</f>
        <v>林羿君</v>
      </c>
      <c r="L192" s="38" t="str">
        <f>VLOOKUP(I192,開課資料!F:I,4,FALSE)</f>
        <v>拿作業時間：11/13-11/15(午休時間勿打擾師長休息)；地點：教務處</v>
      </c>
    </row>
    <row r="193" spans="1:12">
      <c r="A193" s="4" t="s">
        <v>13</v>
      </c>
      <c r="B193" s="4" t="s">
        <v>14</v>
      </c>
      <c r="C193" s="4" t="s">
        <v>15</v>
      </c>
      <c r="D193" s="4" t="s">
        <v>395</v>
      </c>
      <c r="E193" s="7" t="s">
        <v>20</v>
      </c>
      <c r="F193" s="5" t="s">
        <v>138</v>
      </c>
      <c r="G193" s="5" t="s">
        <v>19</v>
      </c>
      <c r="H193" s="5">
        <v>3</v>
      </c>
      <c r="I193" s="5" t="s">
        <v>369</v>
      </c>
      <c r="J193" s="5" t="str">
        <f t="shared" si="3"/>
        <v>國語文二下必3</v>
      </c>
      <c r="K193" s="5" t="str">
        <f>VLOOKUP(I193,開課資料!F:I,3,FALSE)</f>
        <v>陳姵妏</v>
      </c>
      <c r="L193" s="38" t="str">
        <f>VLOOKUP(I193,開課資料!F:I,4,FALSE)</f>
        <v>拿作業時間：11/13-11/15(午休時間勿打擾師長休息)；地點：餐三甲教室</v>
      </c>
    </row>
    <row r="194" spans="1:12">
      <c r="A194" s="4" t="s">
        <v>13</v>
      </c>
      <c r="B194" s="4" t="s">
        <v>14</v>
      </c>
      <c r="C194" s="4" t="s">
        <v>15</v>
      </c>
      <c r="D194" s="4" t="s">
        <v>395</v>
      </c>
      <c r="E194" s="7" t="s">
        <v>42</v>
      </c>
      <c r="F194" s="5" t="s">
        <v>138</v>
      </c>
      <c r="G194" s="5" t="s">
        <v>19</v>
      </c>
      <c r="H194" s="5">
        <v>4</v>
      </c>
      <c r="I194" s="5" t="s">
        <v>370</v>
      </c>
      <c r="J194" s="5" t="str">
        <f t="shared" si="3"/>
        <v>數學二下必4</v>
      </c>
      <c r="K194" s="5" t="str">
        <f>VLOOKUP(I194,開課資料!F:I,3,FALSE)</f>
        <v>邱瓊滿</v>
      </c>
      <c r="L194" s="38" t="str">
        <f>VLOOKUP(I194,開課資料!F:I,4,FALSE)</f>
        <v>拿作業時間：11/13-11/15(午休時間勿打擾師長休息)；地點：教務處</v>
      </c>
    </row>
    <row r="195" spans="1:12">
      <c r="A195" s="4" t="s">
        <v>13</v>
      </c>
      <c r="B195" s="4" t="s">
        <v>270</v>
      </c>
      <c r="C195" s="4" t="s">
        <v>271</v>
      </c>
      <c r="D195" s="4" t="s">
        <v>466</v>
      </c>
      <c r="E195" s="7" t="s">
        <v>20</v>
      </c>
      <c r="F195" s="5" t="s">
        <v>138</v>
      </c>
      <c r="G195" s="5" t="s">
        <v>19</v>
      </c>
      <c r="H195" s="5">
        <v>3</v>
      </c>
      <c r="I195" s="5" t="s">
        <v>369</v>
      </c>
      <c r="J195" s="5" t="str">
        <f t="shared" si="3"/>
        <v>國語文二下必3</v>
      </c>
      <c r="K195" s="5" t="str">
        <f>VLOOKUP(I195,開課資料!F:I,3,FALSE)</f>
        <v>陳姵妏</v>
      </c>
      <c r="L195" s="38" t="str">
        <f>VLOOKUP(I195,開課資料!F:I,4,FALSE)</f>
        <v>拿作業時間：11/13-11/15(午休時間勿打擾師長休息)；地點：餐三甲教室</v>
      </c>
    </row>
    <row r="196" spans="1:12">
      <c r="A196" s="4" t="s">
        <v>13</v>
      </c>
      <c r="B196" s="4" t="s">
        <v>270</v>
      </c>
      <c r="C196" s="4" t="s">
        <v>271</v>
      </c>
      <c r="D196" s="4" t="s">
        <v>466</v>
      </c>
      <c r="E196" s="7" t="s">
        <v>42</v>
      </c>
      <c r="F196" s="5" t="s">
        <v>138</v>
      </c>
      <c r="G196" s="5" t="s">
        <v>19</v>
      </c>
      <c r="H196" s="5">
        <v>4</v>
      </c>
      <c r="I196" s="5" t="s">
        <v>370</v>
      </c>
      <c r="J196" s="5" t="str">
        <f t="shared" si="3"/>
        <v>數學二下必4</v>
      </c>
      <c r="K196" s="5" t="str">
        <f>VLOOKUP(I196,開課資料!F:I,3,FALSE)</f>
        <v>邱瓊滿</v>
      </c>
      <c r="L196" s="38" t="str">
        <f>VLOOKUP(I196,開課資料!F:I,4,FALSE)</f>
        <v>拿作業時間：11/13-11/15(午休時間勿打擾師長休息)；地點：教務處</v>
      </c>
    </row>
    <row r="197" spans="1:12">
      <c r="A197" s="4" t="s">
        <v>13</v>
      </c>
      <c r="B197" s="4" t="s">
        <v>270</v>
      </c>
      <c r="C197" s="4" t="s">
        <v>271</v>
      </c>
      <c r="D197" s="4" t="s">
        <v>466</v>
      </c>
      <c r="E197" s="7" t="s">
        <v>163</v>
      </c>
      <c r="F197" s="5" t="s">
        <v>138</v>
      </c>
      <c r="G197" s="5" t="s">
        <v>19</v>
      </c>
      <c r="H197" s="5">
        <v>3</v>
      </c>
      <c r="I197" s="5" t="s">
        <v>371</v>
      </c>
      <c r="J197" s="5" t="str">
        <f t="shared" si="3"/>
        <v>電系實習二下必3</v>
      </c>
      <c r="K197" s="5" t="str">
        <f>VLOOKUP(I197,開課資料!F:I,3,FALSE)</f>
        <v>黃濰泓</v>
      </c>
      <c r="L197" s="38" t="str">
        <f>VLOOKUP(I197,開課資料!F:I,4,FALSE)</f>
        <v>拿作業時間：11/13-11/15(午休時間勿打擾師長休息)；地點：學務處</v>
      </c>
    </row>
    <row r="198" spans="1:12">
      <c r="A198" s="4" t="s">
        <v>13</v>
      </c>
      <c r="B198" s="4" t="s">
        <v>39</v>
      </c>
      <c r="C198" s="4" t="s">
        <v>40</v>
      </c>
      <c r="D198" s="4" t="s">
        <v>396</v>
      </c>
      <c r="E198" s="7" t="s">
        <v>20</v>
      </c>
      <c r="F198" s="5" t="s">
        <v>138</v>
      </c>
      <c r="G198" s="5" t="s">
        <v>19</v>
      </c>
      <c r="H198" s="5">
        <v>3</v>
      </c>
      <c r="I198" s="5" t="s">
        <v>369</v>
      </c>
      <c r="J198" s="5" t="str">
        <f t="shared" si="3"/>
        <v>國語文二下必3</v>
      </c>
      <c r="K198" s="5" t="str">
        <f>VLOOKUP(I198,開課資料!F:I,3,FALSE)</f>
        <v>陳姵妏</v>
      </c>
      <c r="L198" s="38" t="str">
        <f>VLOOKUP(I198,開課資料!F:I,4,FALSE)</f>
        <v>拿作業時間：11/13-11/15(午休時間勿打擾師長休息)；地點：餐三甲教室</v>
      </c>
    </row>
    <row r="199" spans="1:12">
      <c r="A199" s="4" t="s">
        <v>13</v>
      </c>
      <c r="B199" s="4" t="s">
        <v>39</v>
      </c>
      <c r="C199" s="4" t="s">
        <v>40</v>
      </c>
      <c r="D199" s="4" t="s">
        <v>396</v>
      </c>
      <c r="E199" s="7" t="s">
        <v>71</v>
      </c>
      <c r="F199" s="5" t="s">
        <v>138</v>
      </c>
      <c r="G199" s="5" t="s">
        <v>19</v>
      </c>
      <c r="H199" s="5">
        <v>2</v>
      </c>
      <c r="I199" s="5" t="s">
        <v>372</v>
      </c>
      <c r="J199" s="5" t="str">
        <f t="shared" si="3"/>
        <v>化學二下必2</v>
      </c>
      <c r="K199" s="5" t="str">
        <f>VLOOKUP(I199,開課資料!F:I,3,FALSE)</f>
        <v>許修銘</v>
      </c>
      <c r="L199" s="38" t="str">
        <f>VLOOKUP(I199,開課資料!F:I,4,FALSE)</f>
        <v>拿作業時間：11/13-11/15(午休時間勿打擾師長休息)；地點：汽一甲教室</v>
      </c>
    </row>
    <row r="200" spans="1:12">
      <c r="A200" s="4" t="s">
        <v>13</v>
      </c>
      <c r="B200" s="4" t="s">
        <v>45</v>
      </c>
      <c r="C200" s="4" t="s">
        <v>46</v>
      </c>
      <c r="D200" s="4" t="s">
        <v>397</v>
      </c>
      <c r="E200" s="7" t="s">
        <v>147</v>
      </c>
      <c r="F200" s="5" t="s">
        <v>138</v>
      </c>
      <c r="G200" s="5" t="s">
        <v>19</v>
      </c>
      <c r="H200" s="5">
        <v>2</v>
      </c>
      <c r="I200" s="5" t="s">
        <v>373</v>
      </c>
      <c r="J200" s="5" t="str">
        <f t="shared" si="3"/>
        <v>機件原理二下必2</v>
      </c>
      <c r="K200" s="5" t="str">
        <f>VLOOKUP(I200,開課資料!F:I,3,FALSE)</f>
        <v>夏德耀</v>
      </c>
      <c r="L200" s="38" t="str">
        <f>VLOOKUP(I200,開課資料!F:I,4,FALSE)</f>
        <v>拿作業時間：11/13-11/15(午休時間勿打擾師長休息)；地點：汽一乙教室</v>
      </c>
    </row>
    <row r="201" spans="1:12">
      <c r="A201" s="4" t="s">
        <v>13</v>
      </c>
      <c r="B201" s="4" t="s">
        <v>274</v>
      </c>
      <c r="C201" s="4" t="s">
        <v>275</v>
      </c>
      <c r="D201" s="4" t="s">
        <v>467</v>
      </c>
      <c r="E201" s="7" t="s">
        <v>42</v>
      </c>
      <c r="F201" s="5" t="s">
        <v>138</v>
      </c>
      <c r="G201" s="5" t="s">
        <v>19</v>
      </c>
      <c r="H201" s="5">
        <v>4</v>
      </c>
      <c r="I201" s="5" t="s">
        <v>370</v>
      </c>
      <c r="J201" s="5" t="str">
        <f t="shared" si="3"/>
        <v>數學二下必4</v>
      </c>
      <c r="K201" s="5" t="str">
        <f>VLOOKUP(I201,開課資料!F:I,3,FALSE)</f>
        <v>邱瓊滿</v>
      </c>
      <c r="L201" s="38" t="str">
        <f>VLOOKUP(I201,開課資料!F:I,4,FALSE)</f>
        <v>拿作業時間：11/13-11/15(午休時間勿打擾師長休息)；地點：教務處</v>
      </c>
    </row>
    <row r="202" spans="1:12">
      <c r="A202" s="4" t="s">
        <v>13</v>
      </c>
      <c r="B202" s="4" t="s">
        <v>48</v>
      </c>
      <c r="C202" s="4" t="s">
        <v>49</v>
      </c>
      <c r="D202" s="4" t="s">
        <v>398</v>
      </c>
      <c r="E202" s="7" t="s">
        <v>42</v>
      </c>
      <c r="F202" s="5" t="s">
        <v>138</v>
      </c>
      <c r="G202" s="5" t="s">
        <v>19</v>
      </c>
      <c r="H202" s="5">
        <v>4</v>
      </c>
      <c r="I202" s="5" t="s">
        <v>370</v>
      </c>
      <c r="J202" s="5" t="str">
        <f t="shared" si="3"/>
        <v>數學二下必4</v>
      </c>
      <c r="K202" s="5" t="str">
        <f>VLOOKUP(I202,開課資料!F:I,3,FALSE)</f>
        <v>邱瓊滿</v>
      </c>
      <c r="L202" s="38" t="str">
        <f>VLOOKUP(I202,開課資料!F:I,4,FALSE)</f>
        <v>拿作業時間：11/13-11/15(午休時間勿打擾師長休息)；地點：教務處</v>
      </c>
    </row>
    <row r="203" spans="1:12">
      <c r="A203" s="4" t="s">
        <v>13</v>
      </c>
      <c r="B203" s="4" t="s">
        <v>51</v>
      </c>
      <c r="C203" s="4" t="s">
        <v>52</v>
      </c>
      <c r="D203" s="4" t="s">
        <v>399</v>
      </c>
      <c r="E203" s="7" t="s">
        <v>71</v>
      </c>
      <c r="F203" s="5" t="s">
        <v>138</v>
      </c>
      <c r="G203" s="5" t="s">
        <v>19</v>
      </c>
      <c r="H203" s="5">
        <v>2</v>
      </c>
      <c r="I203" s="5" t="s">
        <v>372</v>
      </c>
      <c r="J203" s="5" t="str">
        <f t="shared" si="3"/>
        <v>化學二下必2</v>
      </c>
      <c r="K203" s="5" t="str">
        <f>VLOOKUP(I203,開課資料!F:I,3,FALSE)</f>
        <v>許修銘</v>
      </c>
      <c r="L203" s="38" t="str">
        <f>VLOOKUP(I203,開課資料!F:I,4,FALSE)</f>
        <v>拿作業時間：11/13-11/15(午休時間勿打擾師長休息)；地點：汽一甲教室</v>
      </c>
    </row>
    <row r="204" spans="1:12">
      <c r="A204" s="4" t="s">
        <v>13</v>
      </c>
      <c r="B204" s="4" t="s">
        <v>55</v>
      </c>
      <c r="C204" s="4" t="s">
        <v>56</v>
      </c>
      <c r="D204" s="4" t="s">
        <v>400</v>
      </c>
      <c r="E204" s="7" t="s">
        <v>20</v>
      </c>
      <c r="F204" s="5" t="s">
        <v>138</v>
      </c>
      <c r="G204" s="5" t="s">
        <v>19</v>
      </c>
      <c r="H204" s="5">
        <v>3</v>
      </c>
      <c r="I204" s="5" t="s">
        <v>369</v>
      </c>
      <c r="J204" s="5" t="str">
        <f t="shared" si="3"/>
        <v>國語文二下必3</v>
      </c>
      <c r="K204" s="5" t="str">
        <f>VLOOKUP(I204,開課資料!F:I,3,FALSE)</f>
        <v>陳姵妏</v>
      </c>
      <c r="L204" s="38" t="str">
        <f>VLOOKUP(I204,開課資料!F:I,4,FALSE)</f>
        <v>拿作業時間：11/13-11/15(午休時間勿打擾師長休息)；地點：餐三甲教室</v>
      </c>
    </row>
    <row r="205" spans="1:12">
      <c r="A205" s="4" t="s">
        <v>25</v>
      </c>
      <c r="B205" s="4" t="s">
        <v>276</v>
      </c>
      <c r="C205" s="4" t="s">
        <v>277</v>
      </c>
      <c r="D205" s="4" t="s">
        <v>468</v>
      </c>
      <c r="E205" s="7" t="s">
        <v>164</v>
      </c>
      <c r="F205" s="5" t="s">
        <v>138</v>
      </c>
      <c r="G205" s="5" t="s">
        <v>19</v>
      </c>
      <c r="H205" s="5">
        <v>4</v>
      </c>
      <c r="I205" s="5" t="s">
        <v>374</v>
      </c>
      <c r="J205" s="5" t="str">
        <f t="shared" si="3"/>
        <v>機電製圖實習二下必4</v>
      </c>
      <c r="K205" s="5" t="str">
        <f>VLOOKUP(I205,開課資料!F:I,3,FALSE)</f>
        <v>黃濰泓</v>
      </c>
      <c r="L205" s="38" t="str">
        <f>VLOOKUP(I205,開課資料!F:I,4,FALSE)</f>
        <v>拿作業時間：11/13-11/15(午休時間勿打擾師長休息)；地點：學務處</v>
      </c>
    </row>
    <row r="206" spans="1:12">
      <c r="A206" s="4" t="s">
        <v>25</v>
      </c>
      <c r="B206" s="4" t="s">
        <v>276</v>
      </c>
      <c r="C206" s="4" t="s">
        <v>277</v>
      </c>
      <c r="D206" s="4" t="s">
        <v>468</v>
      </c>
      <c r="E206" s="7" t="s">
        <v>158</v>
      </c>
      <c r="F206" s="5" t="s">
        <v>138</v>
      </c>
      <c r="G206" s="5" t="s">
        <v>19</v>
      </c>
      <c r="H206" s="5">
        <v>3</v>
      </c>
      <c r="I206" s="5" t="s">
        <v>375</v>
      </c>
      <c r="J206" s="5" t="str">
        <f t="shared" si="3"/>
        <v>機器腳踏車檢修實習二下必3</v>
      </c>
      <c r="K206" s="5" t="str">
        <f>VLOOKUP(I206,開課資料!F:I,3,FALSE)</f>
        <v>陳宗暉</v>
      </c>
      <c r="L206" s="38" t="str">
        <f>VLOOKUP(I206,開課資料!F:I,4,FALSE)</f>
        <v>拿作業時間：11/13-11/15(午休時間勿打擾師長休息)；地點：汽車科辦公室</v>
      </c>
    </row>
    <row r="207" spans="1:12">
      <c r="A207" s="4" t="s">
        <v>25</v>
      </c>
      <c r="B207" s="4" t="s">
        <v>81</v>
      </c>
      <c r="C207" s="4" t="s">
        <v>82</v>
      </c>
      <c r="D207" s="4" t="s">
        <v>406</v>
      </c>
      <c r="E207" s="7" t="s">
        <v>20</v>
      </c>
      <c r="F207" s="5" t="s">
        <v>138</v>
      </c>
      <c r="G207" s="5" t="s">
        <v>19</v>
      </c>
      <c r="H207" s="5">
        <v>3</v>
      </c>
      <c r="I207" s="5" t="s">
        <v>369</v>
      </c>
      <c r="J207" s="5" t="str">
        <f t="shared" si="3"/>
        <v>國語文二下必3</v>
      </c>
      <c r="K207" s="5" t="str">
        <f>VLOOKUP(I207,開課資料!F:I,3,FALSE)</f>
        <v>陳姵妏</v>
      </c>
      <c r="L207" s="38" t="str">
        <f>VLOOKUP(I207,開課資料!F:I,4,FALSE)</f>
        <v>拿作業時間：11/13-11/15(午休時間勿打擾師長休息)；地點：餐三甲教室</v>
      </c>
    </row>
    <row r="208" spans="1:12">
      <c r="A208" s="4" t="s">
        <v>25</v>
      </c>
      <c r="B208" s="4" t="s">
        <v>68</v>
      </c>
      <c r="C208" s="4" t="s">
        <v>69</v>
      </c>
      <c r="D208" s="4" t="s">
        <v>402</v>
      </c>
      <c r="E208" s="7" t="s">
        <v>59</v>
      </c>
      <c r="F208" s="5" t="s">
        <v>138</v>
      </c>
      <c r="G208" s="5" t="s">
        <v>19</v>
      </c>
      <c r="H208" s="5">
        <v>2</v>
      </c>
      <c r="I208" s="5" t="s">
        <v>376</v>
      </c>
      <c r="J208" s="5" t="str">
        <f t="shared" si="3"/>
        <v>英語文二下必2</v>
      </c>
      <c r="K208" s="5" t="str">
        <f>VLOOKUP(I208,開課資料!F:I,3,FALSE)</f>
        <v>梁麗梅</v>
      </c>
      <c r="L208" s="38" t="str">
        <f>VLOOKUP(I208,開課資料!F:I,4,FALSE)</f>
        <v>(專班)上課日期：11/15.11/22.11/29.12/06；上課時間：17:30-20:30；地點：餐一乙教室</v>
      </c>
    </row>
    <row r="209" spans="1:12">
      <c r="A209" s="4" t="s">
        <v>25</v>
      </c>
      <c r="B209" s="4" t="s">
        <v>68</v>
      </c>
      <c r="C209" s="4" t="s">
        <v>69</v>
      </c>
      <c r="D209" s="4" t="s">
        <v>402</v>
      </c>
      <c r="E209" s="7" t="s">
        <v>164</v>
      </c>
      <c r="F209" s="5" t="s">
        <v>138</v>
      </c>
      <c r="G209" s="5" t="s">
        <v>19</v>
      </c>
      <c r="H209" s="5">
        <v>4</v>
      </c>
      <c r="I209" s="5" t="s">
        <v>374</v>
      </c>
      <c r="J209" s="5" t="str">
        <f t="shared" si="3"/>
        <v>機電製圖實習二下必4</v>
      </c>
      <c r="K209" s="5" t="str">
        <f>VLOOKUP(I209,開課資料!F:I,3,FALSE)</f>
        <v>黃濰泓</v>
      </c>
      <c r="L209" s="38" t="str">
        <f>VLOOKUP(I209,開課資料!F:I,4,FALSE)</f>
        <v>拿作業時間：11/13-11/15(午休時間勿打擾師長休息)；地點：學務處</v>
      </c>
    </row>
    <row r="210" spans="1:12">
      <c r="A210" s="4" t="s">
        <v>25</v>
      </c>
      <c r="B210" s="4" t="s">
        <v>72</v>
      </c>
      <c r="C210" s="4" t="s">
        <v>73</v>
      </c>
      <c r="D210" s="4" t="s">
        <v>403</v>
      </c>
      <c r="E210" s="7" t="s">
        <v>164</v>
      </c>
      <c r="F210" s="5" t="s">
        <v>138</v>
      </c>
      <c r="G210" s="5" t="s">
        <v>19</v>
      </c>
      <c r="H210" s="5">
        <v>4</v>
      </c>
      <c r="I210" s="5" t="s">
        <v>374</v>
      </c>
      <c r="J210" s="5" t="str">
        <f t="shared" si="3"/>
        <v>機電製圖實習二下必4</v>
      </c>
      <c r="K210" s="5" t="str">
        <f>VLOOKUP(I210,開課資料!F:I,3,FALSE)</f>
        <v>黃濰泓</v>
      </c>
      <c r="L210" s="38" t="str">
        <f>VLOOKUP(I210,開課資料!F:I,4,FALSE)</f>
        <v>拿作業時間：11/13-11/15(午休時間勿打擾師長休息)；地點：學務處</v>
      </c>
    </row>
    <row r="211" spans="1:12">
      <c r="A211" s="4" t="s">
        <v>30</v>
      </c>
      <c r="B211" s="4" t="s">
        <v>93</v>
      </c>
      <c r="C211" s="4" t="s">
        <v>94</v>
      </c>
      <c r="D211" s="4" t="s">
        <v>409</v>
      </c>
      <c r="E211" s="7" t="s">
        <v>20</v>
      </c>
      <c r="F211" s="5" t="s">
        <v>138</v>
      </c>
      <c r="G211" s="5" t="s">
        <v>19</v>
      </c>
      <c r="H211" s="5">
        <v>3</v>
      </c>
      <c r="I211" s="5" t="s">
        <v>369</v>
      </c>
      <c r="J211" s="5" t="str">
        <f t="shared" si="3"/>
        <v>國語文二下必3</v>
      </c>
      <c r="K211" s="5" t="str">
        <f>VLOOKUP(I211,開課資料!F:I,3,FALSE)</f>
        <v>陳姵妏</v>
      </c>
      <c r="L211" s="38" t="str">
        <f>VLOOKUP(I211,開課資料!F:I,4,FALSE)</f>
        <v>拿作業時間：11/13-11/15(午休時間勿打擾師長休息)；地點：餐三甲教室</v>
      </c>
    </row>
    <row r="212" spans="1:12">
      <c r="A212" s="4" t="s">
        <v>30</v>
      </c>
      <c r="B212" s="4" t="s">
        <v>93</v>
      </c>
      <c r="C212" s="4" t="s">
        <v>94</v>
      </c>
      <c r="D212" s="4" t="s">
        <v>409</v>
      </c>
      <c r="E212" s="7" t="s">
        <v>96</v>
      </c>
      <c r="F212" s="5" t="s">
        <v>138</v>
      </c>
      <c r="G212" s="5" t="s">
        <v>19</v>
      </c>
      <c r="H212" s="5">
        <v>3</v>
      </c>
      <c r="I212" s="5" t="s">
        <v>377</v>
      </c>
      <c r="J212" s="5" t="str">
        <f t="shared" si="3"/>
        <v>電子學二下必3</v>
      </c>
      <c r="K212" s="5" t="str">
        <f>VLOOKUP(I212,開課資料!F:I,3,FALSE)</f>
        <v>張學龍</v>
      </c>
      <c r="L212" s="38" t="str">
        <f>VLOOKUP(I212,開課資料!F:I,4,FALSE)</f>
        <v>拿作業時間：11/13-11/15(午休時間勿打擾師長休息)；地點：電訊二甲教室</v>
      </c>
    </row>
    <row r="213" spans="1:12">
      <c r="A213" s="4" t="s">
        <v>30</v>
      </c>
      <c r="B213" s="4" t="s">
        <v>93</v>
      </c>
      <c r="C213" s="4" t="s">
        <v>94</v>
      </c>
      <c r="D213" s="4" t="s">
        <v>409</v>
      </c>
      <c r="E213" s="7" t="s">
        <v>159</v>
      </c>
      <c r="F213" s="5" t="s">
        <v>138</v>
      </c>
      <c r="G213" s="5" t="s">
        <v>19</v>
      </c>
      <c r="H213" s="5">
        <v>3</v>
      </c>
      <c r="I213" s="5" t="s">
        <v>378</v>
      </c>
      <c r="J213" s="5" t="str">
        <f t="shared" si="3"/>
        <v>單晶片微處理機實習二下必3</v>
      </c>
      <c r="K213" s="5" t="str">
        <f>VLOOKUP(I213,開課資料!F:I,3,FALSE)</f>
        <v>馬庭宇</v>
      </c>
      <c r="L213" s="38" t="str">
        <f>VLOOKUP(I213,開課資料!F:I,4,FALSE)</f>
        <v>拿作業時間：11/13-11/15(午休時間勿打擾師長休息)；地點：電訊三甲教室</v>
      </c>
    </row>
    <row r="214" spans="1:12">
      <c r="A214" s="4" t="s">
        <v>30</v>
      </c>
      <c r="B214" s="4" t="s">
        <v>93</v>
      </c>
      <c r="C214" s="4" t="s">
        <v>94</v>
      </c>
      <c r="D214" s="4" t="s">
        <v>409</v>
      </c>
      <c r="E214" s="7" t="s">
        <v>104</v>
      </c>
      <c r="F214" s="5" t="s">
        <v>138</v>
      </c>
      <c r="G214" s="5" t="s">
        <v>19</v>
      </c>
      <c r="H214" s="5">
        <v>2</v>
      </c>
      <c r="I214" s="5" t="s">
        <v>379</v>
      </c>
      <c r="J214" s="5" t="str">
        <f t="shared" si="3"/>
        <v>線性電路學二下必2</v>
      </c>
      <c r="K214" s="5" t="str">
        <f>VLOOKUP(I214,開課資料!F:I,3,FALSE)</f>
        <v>陳李瑋</v>
      </c>
      <c r="L214" s="38" t="str">
        <f>VLOOKUP(I214,開課資料!F:I,4,FALSE)</f>
        <v>拿作業時間：11/13-11/15(午休時間勿打擾師長休息)；地點：電訊科辦公室</v>
      </c>
    </row>
    <row r="215" spans="1:12">
      <c r="A215" s="4" t="s">
        <v>30</v>
      </c>
      <c r="B215" s="4" t="s">
        <v>108</v>
      </c>
      <c r="C215" s="4" t="s">
        <v>109</v>
      </c>
      <c r="D215" s="4" t="s">
        <v>410</v>
      </c>
      <c r="E215" s="7" t="s">
        <v>20</v>
      </c>
      <c r="F215" s="5" t="s">
        <v>138</v>
      </c>
      <c r="G215" s="5" t="s">
        <v>19</v>
      </c>
      <c r="H215" s="5">
        <v>3</v>
      </c>
      <c r="I215" s="5" t="s">
        <v>369</v>
      </c>
      <c r="J215" s="5" t="str">
        <f t="shared" si="3"/>
        <v>國語文二下必3</v>
      </c>
      <c r="K215" s="5" t="str">
        <f>VLOOKUP(I215,開課資料!F:I,3,FALSE)</f>
        <v>陳姵妏</v>
      </c>
      <c r="L215" s="38" t="str">
        <f>VLOOKUP(I215,開課資料!F:I,4,FALSE)</f>
        <v>拿作業時間：11/13-11/15(午休時間勿打擾師長休息)；地點：餐三甲教室</v>
      </c>
    </row>
    <row r="216" spans="1:12">
      <c r="A216" s="4" t="s">
        <v>30</v>
      </c>
      <c r="B216" s="4" t="s">
        <v>108</v>
      </c>
      <c r="C216" s="4" t="s">
        <v>109</v>
      </c>
      <c r="D216" s="4" t="s">
        <v>410</v>
      </c>
      <c r="E216" s="7" t="s">
        <v>104</v>
      </c>
      <c r="F216" s="5" t="s">
        <v>138</v>
      </c>
      <c r="G216" s="5" t="s">
        <v>19</v>
      </c>
      <c r="H216" s="5">
        <v>2</v>
      </c>
      <c r="I216" s="5" t="s">
        <v>379</v>
      </c>
      <c r="J216" s="5" t="str">
        <f t="shared" si="3"/>
        <v>線性電路學二下必2</v>
      </c>
      <c r="K216" s="5" t="str">
        <f>VLOOKUP(I216,開課資料!F:I,3,FALSE)</f>
        <v>陳李瑋</v>
      </c>
      <c r="L216" s="38" t="str">
        <f>VLOOKUP(I216,開課資料!F:I,4,FALSE)</f>
        <v>拿作業時間：11/13-11/15(午休時間勿打擾師長休息)；地點：電訊科辦公室</v>
      </c>
    </row>
    <row r="217" spans="1:12">
      <c r="A217" s="4" t="s">
        <v>33</v>
      </c>
      <c r="B217" s="4" t="s">
        <v>116</v>
      </c>
      <c r="C217" s="4" t="s">
        <v>117</v>
      </c>
      <c r="D217" s="4" t="s">
        <v>412</v>
      </c>
      <c r="E217" s="7" t="s">
        <v>42</v>
      </c>
      <c r="F217" s="5" t="s">
        <v>138</v>
      </c>
      <c r="G217" s="5" t="s">
        <v>19</v>
      </c>
      <c r="H217" s="5">
        <v>2</v>
      </c>
      <c r="I217" s="5" t="s">
        <v>380</v>
      </c>
      <c r="J217" s="5" t="str">
        <f t="shared" si="3"/>
        <v>數學二下必2</v>
      </c>
      <c r="K217" s="5" t="str">
        <f>VLOOKUP(I217,開課資料!F:I,3,FALSE)</f>
        <v>陳志雄</v>
      </c>
      <c r="L217" s="38" t="str">
        <f>VLOOKUP(I217,開課資料!F:I,4,FALSE)</f>
        <v>(專班)上課日期：11/23.11/30.12/7.12/14；上課時間：17:30-20:30；地點：汽三甲教室</v>
      </c>
    </row>
    <row r="218" spans="1:12">
      <c r="A218" s="4" t="s">
        <v>33</v>
      </c>
      <c r="B218" s="4" t="s">
        <v>116</v>
      </c>
      <c r="C218" s="4" t="s">
        <v>117</v>
      </c>
      <c r="D218" s="4" t="s">
        <v>412</v>
      </c>
      <c r="E218" s="7" t="s">
        <v>121</v>
      </c>
      <c r="F218" s="5" t="s">
        <v>138</v>
      </c>
      <c r="G218" s="5" t="s">
        <v>19</v>
      </c>
      <c r="H218" s="5">
        <v>3</v>
      </c>
      <c r="I218" s="5" t="s">
        <v>381</v>
      </c>
      <c r="J218" s="5" t="str">
        <f t="shared" si="3"/>
        <v>飲料實務二下必3</v>
      </c>
      <c r="K218" s="5" t="str">
        <f>VLOOKUP(I218,開課資料!F:I,3,FALSE)</f>
        <v>賴純茹</v>
      </c>
      <c r="L218" s="38" t="str">
        <f>VLOOKUP(I218,開課資料!F:I,4,FALSE)</f>
        <v>拿作業時間：11/13-11/15(午休時間勿打擾師長休息)；地點：餐一甲教室</v>
      </c>
    </row>
    <row r="219" spans="1:12">
      <c r="A219" s="4" t="s">
        <v>33</v>
      </c>
      <c r="B219" s="4" t="s">
        <v>281</v>
      </c>
      <c r="C219" s="4" t="s">
        <v>282</v>
      </c>
      <c r="D219" s="4" t="s">
        <v>469</v>
      </c>
      <c r="E219" s="7" t="s">
        <v>162</v>
      </c>
      <c r="F219" s="5" t="s">
        <v>138</v>
      </c>
      <c r="G219" s="5" t="s">
        <v>19</v>
      </c>
      <c r="H219" s="5">
        <v>2</v>
      </c>
      <c r="I219" s="5" t="s">
        <v>382</v>
      </c>
      <c r="J219" s="5" t="str">
        <f t="shared" si="3"/>
        <v>專題實作二下必2</v>
      </c>
      <c r="K219" s="5" t="str">
        <f>VLOOKUP(I219,開課資料!F:I,3,FALSE)</f>
        <v>蕭眯旂</v>
      </c>
      <c r="L219" s="38" t="str">
        <f>VLOOKUP(I219,開課資料!F:I,4,FALSE)</f>
        <v>拿作業時間：11/13-11/15(午休時間勿打擾師長休息)；地點：教務處</v>
      </c>
    </row>
    <row r="220" spans="1:12">
      <c r="A220" s="4" t="s">
        <v>33</v>
      </c>
      <c r="B220" s="4" t="s">
        <v>123</v>
      </c>
      <c r="C220" s="4" t="s">
        <v>124</v>
      </c>
      <c r="D220" s="4" t="s">
        <v>413</v>
      </c>
      <c r="E220" s="7" t="s">
        <v>42</v>
      </c>
      <c r="F220" s="5" t="s">
        <v>138</v>
      </c>
      <c r="G220" s="5" t="s">
        <v>19</v>
      </c>
      <c r="H220" s="5">
        <v>2</v>
      </c>
      <c r="I220" s="5" t="s">
        <v>380</v>
      </c>
      <c r="J220" s="5" t="str">
        <f t="shared" si="3"/>
        <v>數學二下必2</v>
      </c>
      <c r="K220" s="5" t="str">
        <f>VLOOKUP(I220,開課資料!F:I,3,FALSE)</f>
        <v>陳志雄</v>
      </c>
      <c r="L220" s="38" t="str">
        <f>VLOOKUP(I220,開課資料!F:I,4,FALSE)</f>
        <v>(專班)上課日期：11/23.11/30.12/7.12/14；上課時間：17:30-20:30；地點：汽三甲教室</v>
      </c>
    </row>
    <row r="221" spans="1:12">
      <c r="A221" s="4" t="s">
        <v>33</v>
      </c>
      <c r="B221" s="4" t="s">
        <v>123</v>
      </c>
      <c r="C221" s="4" t="s">
        <v>124</v>
      </c>
      <c r="D221" s="4" t="s">
        <v>413</v>
      </c>
      <c r="E221" s="7" t="s">
        <v>162</v>
      </c>
      <c r="F221" s="5" t="s">
        <v>138</v>
      </c>
      <c r="G221" s="5" t="s">
        <v>19</v>
      </c>
      <c r="H221" s="5">
        <v>2</v>
      </c>
      <c r="I221" s="5" t="s">
        <v>382</v>
      </c>
      <c r="J221" s="5" t="str">
        <f t="shared" si="3"/>
        <v>專題實作二下必2</v>
      </c>
      <c r="K221" s="5" t="str">
        <f>VLOOKUP(I221,開課資料!F:I,3,FALSE)</f>
        <v>蕭眯旂</v>
      </c>
      <c r="L221" s="38" t="str">
        <f>VLOOKUP(I221,開課資料!F:I,4,FALSE)</f>
        <v>拿作業時間：11/13-11/15(午休時間勿打擾師長休息)；地點：教務處</v>
      </c>
    </row>
    <row r="222" spans="1:12">
      <c r="A222" s="4" t="s">
        <v>33</v>
      </c>
      <c r="B222" s="4" t="s">
        <v>123</v>
      </c>
      <c r="C222" s="4" t="s">
        <v>124</v>
      </c>
      <c r="D222" s="4" t="s">
        <v>413</v>
      </c>
      <c r="E222" s="7" t="s">
        <v>167</v>
      </c>
      <c r="F222" s="5" t="s">
        <v>138</v>
      </c>
      <c r="G222" s="5" t="s">
        <v>19</v>
      </c>
      <c r="H222" s="5">
        <v>2</v>
      </c>
      <c r="I222" s="5" t="s">
        <v>383</v>
      </c>
      <c r="J222" s="5" t="str">
        <f t="shared" si="3"/>
        <v>觀光餐旅英語會話二下必2</v>
      </c>
      <c r="K222" s="5" t="str">
        <f>VLOOKUP(I222,開課資料!F:I,3,FALSE)</f>
        <v>蕭眯旂</v>
      </c>
      <c r="L222" s="38" t="str">
        <f>VLOOKUP(I222,開課資料!F:I,4,FALSE)</f>
        <v>拿作業時間：11/13-11/15(午休時間勿打擾師長休息)；地點：教務處</v>
      </c>
    </row>
    <row r="223" spans="1:12">
      <c r="A223" s="4" t="s">
        <v>33</v>
      </c>
      <c r="B223" s="4" t="s">
        <v>123</v>
      </c>
      <c r="C223" s="4" t="s">
        <v>124</v>
      </c>
      <c r="D223" s="4" t="s">
        <v>413</v>
      </c>
      <c r="E223" s="7" t="s">
        <v>121</v>
      </c>
      <c r="F223" s="5" t="s">
        <v>138</v>
      </c>
      <c r="G223" s="5" t="s">
        <v>19</v>
      </c>
      <c r="H223" s="5">
        <v>3</v>
      </c>
      <c r="I223" s="5" t="s">
        <v>381</v>
      </c>
      <c r="J223" s="5" t="str">
        <f t="shared" ref="J223:J286" si="4">E223&amp;F223&amp;G223&amp;H223</f>
        <v>飲料實務二下必3</v>
      </c>
      <c r="K223" s="5" t="str">
        <f>VLOOKUP(I223,開課資料!F:I,3,FALSE)</f>
        <v>賴純茹</v>
      </c>
      <c r="L223" s="38" t="str">
        <f>VLOOKUP(I223,開課資料!F:I,4,FALSE)</f>
        <v>拿作業時間：11/13-11/15(午休時間勿打擾師長休息)；地點：餐一甲教室</v>
      </c>
    </row>
    <row r="224" spans="1:12">
      <c r="A224" s="4" t="s">
        <v>33</v>
      </c>
      <c r="B224" s="4" t="s">
        <v>126</v>
      </c>
      <c r="C224" s="4" t="s">
        <v>127</v>
      </c>
      <c r="D224" s="4" t="s">
        <v>414</v>
      </c>
      <c r="E224" s="7" t="s">
        <v>20</v>
      </c>
      <c r="F224" s="5" t="s">
        <v>138</v>
      </c>
      <c r="G224" s="5" t="s">
        <v>19</v>
      </c>
      <c r="H224" s="5">
        <v>3</v>
      </c>
      <c r="I224" s="5" t="s">
        <v>369</v>
      </c>
      <c r="J224" s="5" t="str">
        <f t="shared" si="4"/>
        <v>國語文二下必3</v>
      </c>
      <c r="K224" s="5" t="str">
        <f>VLOOKUP(I224,開課資料!F:I,3,FALSE)</f>
        <v>陳姵妏</v>
      </c>
      <c r="L224" s="38" t="str">
        <f>VLOOKUP(I224,開課資料!F:I,4,FALSE)</f>
        <v>拿作業時間：11/13-11/15(午休時間勿打擾師長休息)；地點：餐三甲教室</v>
      </c>
    </row>
    <row r="225" spans="1:12">
      <c r="A225" s="4" t="s">
        <v>33</v>
      </c>
      <c r="B225" s="4" t="s">
        <v>126</v>
      </c>
      <c r="C225" s="4" t="s">
        <v>127</v>
      </c>
      <c r="D225" s="4" t="s">
        <v>414</v>
      </c>
      <c r="E225" s="7" t="s">
        <v>150</v>
      </c>
      <c r="F225" s="5" t="s">
        <v>138</v>
      </c>
      <c r="G225" s="5" t="s">
        <v>19</v>
      </c>
      <c r="H225" s="5">
        <v>2</v>
      </c>
      <c r="I225" s="5" t="s">
        <v>384</v>
      </c>
      <c r="J225" s="5" t="str">
        <f t="shared" si="4"/>
        <v>公民與社會二下必2</v>
      </c>
      <c r="K225" s="5" t="str">
        <f>VLOOKUP(I225,開課資料!F:I,3,FALSE)</f>
        <v>林建光</v>
      </c>
      <c r="L225" s="38" t="str">
        <f>VLOOKUP(I225,開課資料!F:I,4,FALSE)</f>
        <v>拿作業時間：11/13-11/15(午休時間勿打擾師長休息)；地點：教務處</v>
      </c>
    </row>
    <row r="226" spans="1:12">
      <c r="A226" s="4" t="s">
        <v>33</v>
      </c>
      <c r="B226" s="4" t="s">
        <v>126</v>
      </c>
      <c r="C226" s="4" t="s">
        <v>127</v>
      </c>
      <c r="D226" s="4" t="s">
        <v>414</v>
      </c>
      <c r="E226" s="7" t="s">
        <v>162</v>
      </c>
      <c r="F226" s="5" t="s">
        <v>138</v>
      </c>
      <c r="G226" s="5" t="s">
        <v>19</v>
      </c>
      <c r="H226" s="5">
        <v>2</v>
      </c>
      <c r="I226" s="5" t="s">
        <v>382</v>
      </c>
      <c r="J226" s="5" t="str">
        <f t="shared" si="4"/>
        <v>專題實作二下必2</v>
      </c>
      <c r="K226" s="5" t="str">
        <f>VLOOKUP(I226,開課資料!F:I,3,FALSE)</f>
        <v>蕭眯旂</v>
      </c>
      <c r="L226" s="38" t="str">
        <f>VLOOKUP(I226,開課資料!F:I,4,FALSE)</f>
        <v>拿作業時間：11/13-11/15(午休時間勿打擾師長休息)；地點：教務處</v>
      </c>
    </row>
    <row r="227" spans="1:12">
      <c r="A227" s="4" t="s">
        <v>33</v>
      </c>
      <c r="B227" s="4" t="s">
        <v>128</v>
      </c>
      <c r="C227" s="4" t="s">
        <v>129</v>
      </c>
      <c r="D227" s="4" t="s">
        <v>415</v>
      </c>
      <c r="E227" s="7" t="s">
        <v>20</v>
      </c>
      <c r="F227" s="5" t="s">
        <v>138</v>
      </c>
      <c r="G227" s="5" t="s">
        <v>19</v>
      </c>
      <c r="H227" s="5">
        <v>3</v>
      </c>
      <c r="I227" s="5" t="s">
        <v>369</v>
      </c>
      <c r="J227" s="5" t="str">
        <f t="shared" si="4"/>
        <v>國語文二下必3</v>
      </c>
      <c r="K227" s="5" t="str">
        <f>VLOOKUP(I227,開課資料!F:I,3,FALSE)</f>
        <v>陳姵妏</v>
      </c>
      <c r="L227" s="38" t="str">
        <f>VLOOKUP(I227,開課資料!F:I,4,FALSE)</f>
        <v>拿作業時間：11/13-11/15(午休時間勿打擾師長休息)；地點：餐三甲教室</v>
      </c>
    </row>
    <row r="228" spans="1:12">
      <c r="A228" s="4" t="s">
        <v>33</v>
      </c>
      <c r="B228" s="4" t="s">
        <v>286</v>
      </c>
      <c r="C228" s="4" t="s">
        <v>287</v>
      </c>
      <c r="D228" s="4" t="s">
        <v>470</v>
      </c>
      <c r="E228" s="7" t="s">
        <v>121</v>
      </c>
      <c r="F228" s="5" t="s">
        <v>138</v>
      </c>
      <c r="G228" s="5" t="s">
        <v>19</v>
      </c>
      <c r="H228" s="5">
        <v>3</v>
      </c>
      <c r="I228" s="5" t="s">
        <v>381</v>
      </c>
      <c r="J228" s="5" t="str">
        <f t="shared" si="4"/>
        <v>飲料實務二下必3</v>
      </c>
      <c r="K228" s="5" t="str">
        <f>VLOOKUP(I228,開課資料!F:I,3,FALSE)</f>
        <v>賴純茹</v>
      </c>
      <c r="L228" s="38" t="str">
        <f>VLOOKUP(I228,開課資料!F:I,4,FALSE)</f>
        <v>拿作業時間：11/13-11/15(午休時間勿打擾師長休息)；地點：餐一甲教室</v>
      </c>
    </row>
    <row r="229" spans="1:12">
      <c r="A229" s="4" t="s">
        <v>33</v>
      </c>
      <c r="B229" s="4" t="s">
        <v>131</v>
      </c>
      <c r="C229" s="4" t="s">
        <v>132</v>
      </c>
      <c r="D229" s="4" t="s">
        <v>416</v>
      </c>
      <c r="E229" s="7" t="s">
        <v>42</v>
      </c>
      <c r="F229" s="5" t="s">
        <v>138</v>
      </c>
      <c r="G229" s="5" t="s">
        <v>19</v>
      </c>
      <c r="H229" s="5">
        <v>2</v>
      </c>
      <c r="I229" s="5" t="s">
        <v>380</v>
      </c>
      <c r="J229" s="5" t="str">
        <f t="shared" si="4"/>
        <v>數學二下必2</v>
      </c>
      <c r="K229" s="5" t="str">
        <f>VLOOKUP(I229,開課資料!F:I,3,FALSE)</f>
        <v>陳志雄</v>
      </c>
      <c r="L229" s="38" t="str">
        <f>VLOOKUP(I229,開課資料!F:I,4,FALSE)</f>
        <v>(專班)上課日期：11/23.11/30.12/7.12/14；上課時間：17:30-20:30；地點：汽三甲教室</v>
      </c>
    </row>
    <row r="230" spans="1:12">
      <c r="A230" s="4" t="s">
        <v>33</v>
      </c>
      <c r="B230" s="4" t="s">
        <v>131</v>
      </c>
      <c r="C230" s="4" t="s">
        <v>132</v>
      </c>
      <c r="D230" s="4" t="s">
        <v>416</v>
      </c>
      <c r="E230" s="7" t="s">
        <v>47</v>
      </c>
      <c r="F230" s="5" t="s">
        <v>138</v>
      </c>
      <c r="G230" s="5" t="s">
        <v>19</v>
      </c>
      <c r="H230" s="5">
        <v>2</v>
      </c>
      <c r="I230" s="5" t="s">
        <v>385</v>
      </c>
      <c r="J230" s="5" t="str">
        <f t="shared" si="4"/>
        <v>體育二下必2</v>
      </c>
      <c r="K230" s="5" t="str">
        <f>VLOOKUP(I230,開課資料!F:I,3,FALSE)</f>
        <v>王樹傑</v>
      </c>
      <c r="L230" s="38" t="str">
        <f>VLOOKUP(I230,開課資料!F:I,4,FALSE)</f>
        <v>拿作業時間：11/13-11/15(午休時間勿打擾師長休息)；地點：汽三乙教室</v>
      </c>
    </row>
    <row r="231" spans="1:12">
      <c r="A231" s="4" t="s">
        <v>33</v>
      </c>
      <c r="B231" s="4" t="s">
        <v>139</v>
      </c>
      <c r="C231" s="4" t="s">
        <v>140</v>
      </c>
      <c r="D231" s="4" t="s">
        <v>417</v>
      </c>
      <c r="E231" s="7" t="s">
        <v>121</v>
      </c>
      <c r="F231" s="5" t="s">
        <v>138</v>
      </c>
      <c r="G231" s="5" t="s">
        <v>19</v>
      </c>
      <c r="H231" s="5">
        <v>3</v>
      </c>
      <c r="I231" s="5" t="s">
        <v>381</v>
      </c>
      <c r="J231" s="5" t="str">
        <f t="shared" si="4"/>
        <v>飲料實務二下必3</v>
      </c>
      <c r="K231" s="5" t="str">
        <f>VLOOKUP(I231,開課資料!F:I,3,FALSE)</f>
        <v>賴純茹</v>
      </c>
      <c r="L231" s="38" t="str">
        <f>VLOOKUP(I231,開課資料!F:I,4,FALSE)</f>
        <v>拿作業時間：11/13-11/15(午休時間勿打擾師長休息)；地點：餐一甲教室</v>
      </c>
    </row>
    <row r="232" spans="1:12">
      <c r="A232" s="4" t="s">
        <v>33</v>
      </c>
      <c r="B232" s="4" t="s">
        <v>142</v>
      </c>
      <c r="C232" s="4" t="s">
        <v>143</v>
      </c>
      <c r="D232" s="4" t="s">
        <v>418</v>
      </c>
      <c r="E232" s="7" t="s">
        <v>59</v>
      </c>
      <c r="F232" s="5" t="s">
        <v>138</v>
      </c>
      <c r="G232" s="5" t="s">
        <v>19</v>
      </c>
      <c r="H232" s="5">
        <v>2</v>
      </c>
      <c r="I232" s="5" t="s">
        <v>376</v>
      </c>
      <c r="J232" s="5" t="str">
        <f t="shared" si="4"/>
        <v>英語文二下必2</v>
      </c>
      <c r="K232" s="5" t="str">
        <f>VLOOKUP(I232,開課資料!F:I,3,FALSE)</f>
        <v>梁麗梅</v>
      </c>
      <c r="L232" s="38" t="str">
        <f>VLOOKUP(I232,開課資料!F:I,4,FALSE)</f>
        <v>(專班)上課日期：11/15.11/22.11/29.12/06；上課時間：17:30-20:30；地點：餐一乙教室</v>
      </c>
    </row>
    <row r="233" spans="1:12">
      <c r="A233" s="4" t="s">
        <v>33</v>
      </c>
      <c r="B233" s="4" t="s">
        <v>144</v>
      </c>
      <c r="C233" s="4" t="s">
        <v>145</v>
      </c>
      <c r="D233" s="4" t="s">
        <v>419</v>
      </c>
      <c r="E233" s="7" t="s">
        <v>47</v>
      </c>
      <c r="F233" s="5" t="s">
        <v>138</v>
      </c>
      <c r="G233" s="5" t="s">
        <v>19</v>
      </c>
      <c r="H233" s="5">
        <v>2</v>
      </c>
      <c r="I233" s="5" t="s">
        <v>385</v>
      </c>
      <c r="J233" s="5" t="str">
        <f t="shared" si="4"/>
        <v>體育二下必2</v>
      </c>
      <c r="K233" s="5" t="str">
        <f>VLOOKUP(I233,開課資料!F:I,3,FALSE)</f>
        <v>王樹傑</v>
      </c>
      <c r="L233" s="38" t="str">
        <f>VLOOKUP(I233,開課資料!F:I,4,FALSE)</f>
        <v>拿作業時間：11/13-11/15(午休時間勿打擾師長休息)；地點：汽三乙教室</v>
      </c>
    </row>
    <row r="234" spans="1:12">
      <c r="A234" s="4" t="s">
        <v>33</v>
      </c>
      <c r="B234" s="4" t="s">
        <v>144</v>
      </c>
      <c r="C234" s="4" t="s">
        <v>145</v>
      </c>
      <c r="D234" s="4" t="s">
        <v>419</v>
      </c>
      <c r="E234" s="7" t="s">
        <v>135</v>
      </c>
      <c r="F234" s="5" t="s">
        <v>138</v>
      </c>
      <c r="G234" s="5" t="s">
        <v>115</v>
      </c>
      <c r="H234" s="5">
        <v>1</v>
      </c>
      <c r="I234" s="5" t="s">
        <v>386</v>
      </c>
      <c r="J234" s="5" t="str">
        <f t="shared" si="4"/>
        <v>菜單設計二下選1</v>
      </c>
      <c r="K234" s="5" t="str">
        <f>VLOOKUP(I234,開課資料!F:I,3,FALSE)</f>
        <v>賴純茹</v>
      </c>
      <c r="L234" s="38" t="str">
        <f>VLOOKUP(I234,開課資料!F:I,4,FALSE)</f>
        <v>拿作業時間：11/13-11/15(午休時間勿打擾師長休息)；地點：餐一甲教室</v>
      </c>
    </row>
    <row r="235" spans="1:12">
      <c r="A235" s="4" t="s">
        <v>33</v>
      </c>
      <c r="B235" s="4" t="s">
        <v>288</v>
      </c>
      <c r="C235" s="4" t="s">
        <v>289</v>
      </c>
      <c r="D235" s="4" t="s">
        <v>471</v>
      </c>
      <c r="E235" s="7" t="s">
        <v>59</v>
      </c>
      <c r="F235" s="5" t="s">
        <v>138</v>
      </c>
      <c r="G235" s="5" t="s">
        <v>19</v>
      </c>
      <c r="H235" s="5">
        <v>2</v>
      </c>
      <c r="I235" s="5" t="s">
        <v>376</v>
      </c>
      <c r="J235" s="5" t="str">
        <f t="shared" si="4"/>
        <v>英語文二下必2</v>
      </c>
      <c r="K235" s="5" t="str">
        <f>VLOOKUP(I235,開課資料!F:I,3,FALSE)</f>
        <v>梁麗梅</v>
      </c>
      <c r="L235" s="38" t="str">
        <f>VLOOKUP(I235,開課資料!F:I,4,FALSE)</f>
        <v>(專班)上課日期：11/15.11/22.11/29.12/06；上課時間：17:30-20:30；地點：餐一乙教室</v>
      </c>
    </row>
    <row r="236" spans="1:12">
      <c r="A236" s="4" t="s">
        <v>33</v>
      </c>
      <c r="B236" s="4" t="s">
        <v>288</v>
      </c>
      <c r="C236" s="4" t="s">
        <v>289</v>
      </c>
      <c r="D236" s="4" t="s">
        <v>471</v>
      </c>
      <c r="E236" s="7" t="s">
        <v>162</v>
      </c>
      <c r="F236" s="5" t="s">
        <v>138</v>
      </c>
      <c r="G236" s="5" t="s">
        <v>19</v>
      </c>
      <c r="H236" s="5">
        <v>2</v>
      </c>
      <c r="I236" s="5" t="s">
        <v>382</v>
      </c>
      <c r="J236" s="5" t="str">
        <f t="shared" si="4"/>
        <v>專題實作二下必2</v>
      </c>
      <c r="K236" s="5" t="str">
        <f>VLOOKUP(I236,開課資料!F:I,3,FALSE)</f>
        <v>蕭眯旂</v>
      </c>
      <c r="L236" s="38" t="str">
        <f>VLOOKUP(I236,開課資料!F:I,4,FALSE)</f>
        <v>拿作業時間：11/13-11/15(午休時間勿打擾師長休息)；地點：教務處</v>
      </c>
    </row>
    <row r="237" spans="1:12">
      <c r="A237" s="4" t="s">
        <v>33</v>
      </c>
      <c r="B237" s="4" t="s">
        <v>288</v>
      </c>
      <c r="C237" s="4" t="s">
        <v>289</v>
      </c>
      <c r="D237" s="4" t="s">
        <v>471</v>
      </c>
      <c r="E237" s="7" t="s">
        <v>167</v>
      </c>
      <c r="F237" s="5" t="s">
        <v>138</v>
      </c>
      <c r="G237" s="5" t="s">
        <v>19</v>
      </c>
      <c r="H237" s="5">
        <v>2</v>
      </c>
      <c r="I237" s="5" t="s">
        <v>383</v>
      </c>
      <c r="J237" s="5" t="str">
        <f t="shared" si="4"/>
        <v>觀光餐旅英語會話二下必2</v>
      </c>
      <c r="K237" s="5" t="str">
        <f>VLOOKUP(I237,開課資料!F:I,3,FALSE)</f>
        <v>蕭眯旂</v>
      </c>
      <c r="L237" s="38" t="str">
        <f>VLOOKUP(I237,開課資料!F:I,4,FALSE)</f>
        <v>拿作業時間：11/13-11/15(午休時間勿打擾師長休息)；地點：教務處</v>
      </c>
    </row>
    <row r="238" spans="1:12">
      <c r="A238" s="4" t="s">
        <v>33</v>
      </c>
      <c r="B238" s="4" t="s">
        <v>288</v>
      </c>
      <c r="C238" s="4" t="s">
        <v>289</v>
      </c>
      <c r="D238" s="4" t="s">
        <v>471</v>
      </c>
      <c r="E238" s="7" t="s">
        <v>170</v>
      </c>
      <c r="F238" s="5" t="s">
        <v>138</v>
      </c>
      <c r="G238" s="5" t="s">
        <v>115</v>
      </c>
      <c r="H238" s="5">
        <v>2</v>
      </c>
      <c r="I238" s="5" t="s">
        <v>387</v>
      </c>
      <c r="J238" s="5" t="str">
        <f t="shared" si="4"/>
        <v>食品衛生與安全二下選2</v>
      </c>
      <c r="K238" s="5" t="str">
        <f>VLOOKUP(I238,開課資料!F:I,3,FALSE)</f>
        <v>許嫣甄</v>
      </c>
      <c r="L238" s="38" t="str">
        <f>VLOOKUP(I238,開課資料!F:I,4,FALSE)</f>
        <v>拿作業時間：11/13-11/15(午休時間勿打擾師長休息)；地點：餐二甲教室</v>
      </c>
    </row>
    <row r="239" spans="1:12">
      <c r="A239" s="4" t="s">
        <v>33</v>
      </c>
      <c r="B239" s="4" t="s">
        <v>288</v>
      </c>
      <c r="C239" s="4" t="s">
        <v>289</v>
      </c>
      <c r="D239" s="4" t="s">
        <v>471</v>
      </c>
      <c r="E239" s="7" t="s">
        <v>121</v>
      </c>
      <c r="F239" s="5" t="s">
        <v>138</v>
      </c>
      <c r="G239" s="5" t="s">
        <v>19</v>
      </c>
      <c r="H239" s="5">
        <v>3</v>
      </c>
      <c r="I239" s="5" t="s">
        <v>381</v>
      </c>
      <c r="J239" s="5" t="str">
        <f t="shared" si="4"/>
        <v>飲料實務二下必3</v>
      </c>
      <c r="K239" s="5" t="str">
        <f>VLOOKUP(I239,開課資料!F:I,3,FALSE)</f>
        <v>賴純茹</v>
      </c>
      <c r="L239" s="38" t="str">
        <f>VLOOKUP(I239,開課資料!F:I,4,FALSE)</f>
        <v>拿作業時間：11/13-11/15(午休時間勿打擾師長休息)；地點：餐一甲教室</v>
      </c>
    </row>
    <row r="240" spans="1:12">
      <c r="A240" s="4" t="s">
        <v>33</v>
      </c>
      <c r="B240" s="4" t="s">
        <v>148</v>
      </c>
      <c r="C240" s="4" t="s">
        <v>149</v>
      </c>
      <c r="D240" s="4" t="s">
        <v>420</v>
      </c>
      <c r="E240" s="7" t="s">
        <v>135</v>
      </c>
      <c r="F240" s="5" t="s">
        <v>138</v>
      </c>
      <c r="G240" s="5" t="s">
        <v>115</v>
      </c>
      <c r="H240" s="5">
        <v>1</v>
      </c>
      <c r="I240" s="5" t="s">
        <v>386</v>
      </c>
      <c r="J240" s="5" t="str">
        <f t="shared" si="4"/>
        <v>菜單設計二下選1</v>
      </c>
      <c r="K240" s="5" t="str">
        <f>VLOOKUP(I240,開課資料!F:I,3,FALSE)</f>
        <v>賴純茹</v>
      </c>
      <c r="L240" s="38" t="str">
        <f>VLOOKUP(I240,開課資料!F:I,4,FALSE)</f>
        <v>拿作業時間：11/13-11/15(午休時間勿打擾師長休息)；地點：餐一甲教室</v>
      </c>
    </row>
    <row r="241" spans="1:12">
      <c r="A241" s="4" t="s">
        <v>33</v>
      </c>
      <c r="B241" s="4" t="s">
        <v>148</v>
      </c>
      <c r="C241" s="4" t="s">
        <v>149</v>
      </c>
      <c r="D241" s="4" t="s">
        <v>420</v>
      </c>
      <c r="E241" s="7" t="s">
        <v>121</v>
      </c>
      <c r="F241" s="5" t="s">
        <v>138</v>
      </c>
      <c r="G241" s="5" t="s">
        <v>19</v>
      </c>
      <c r="H241" s="5">
        <v>3</v>
      </c>
      <c r="I241" s="5" t="s">
        <v>381</v>
      </c>
      <c r="J241" s="5" t="str">
        <f t="shared" si="4"/>
        <v>飲料實務二下必3</v>
      </c>
      <c r="K241" s="5" t="str">
        <f>VLOOKUP(I241,開課資料!F:I,3,FALSE)</f>
        <v>賴純茹</v>
      </c>
      <c r="L241" s="38" t="str">
        <f>VLOOKUP(I241,開課資料!F:I,4,FALSE)</f>
        <v>拿作業時間：11/13-11/15(午休時間勿打擾師長休息)；地點：餐一甲教室</v>
      </c>
    </row>
    <row r="242" spans="1:12">
      <c r="A242" s="4" t="s">
        <v>33</v>
      </c>
      <c r="B242" s="4" t="s">
        <v>152</v>
      </c>
      <c r="C242" s="4" t="s">
        <v>153</v>
      </c>
      <c r="D242" s="4" t="s">
        <v>421</v>
      </c>
      <c r="E242" s="7" t="s">
        <v>121</v>
      </c>
      <c r="F242" s="5" t="s">
        <v>138</v>
      </c>
      <c r="G242" s="5" t="s">
        <v>19</v>
      </c>
      <c r="H242" s="5">
        <v>3</v>
      </c>
      <c r="I242" s="5" t="s">
        <v>381</v>
      </c>
      <c r="J242" s="5" t="str">
        <f t="shared" si="4"/>
        <v>飲料實務二下必3</v>
      </c>
      <c r="K242" s="5" t="str">
        <f>VLOOKUP(I242,開課資料!F:I,3,FALSE)</f>
        <v>賴純茹</v>
      </c>
      <c r="L242" s="38" t="str">
        <f>VLOOKUP(I242,開課資料!F:I,4,FALSE)</f>
        <v>拿作業時間：11/13-11/15(午休時間勿打擾師長休息)；地點：餐一甲教室</v>
      </c>
    </row>
    <row r="243" spans="1:12">
      <c r="A243" s="4" t="s">
        <v>33</v>
      </c>
      <c r="B243" s="4" t="s">
        <v>154</v>
      </c>
      <c r="C243" s="4" t="s">
        <v>155</v>
      </c>
      <c r="D243" s="4" t="s">
        <v>422</v>
      </c>
      <c r="E243" s="7" t="s">
        <v>59</v>
      </c>
      <c r="F243" s="5" t="s">
        <v>138</v>
      </c>
      <c r="G243" s="5" t="s">
        <v>19</v>
      </c>
      <c r="H243" s="5">
        <v>2</v>
      </c>
      <c r="I243" s="5" t="s">
        <v>376</v>
      </c>
      <c r="J243" s="5" t="str">
        <f t="shared" si="4"/>
        <v>英語文二下必2</v>
      </c>
      <c r="K243" s="5" t="str">
        <f>VLOOKUP(I243,開課資料!F:I,3,FALSE)</f>
        <v>梁麗梅</v>
      </c>
      <c r="L243" s="38" t="str">
        <f>VLOOKUP(I243,開課資料!F:I,4,FALSE)</f>
        <v>(專班)上課日期：11/15.11/22.11/29.12/06；上課時間：17:30-20:30；地點：餐一乙教室</v>
      </c>
    </row>
    <row r="244" spans="1:12">
      <c r="A244" s="4" t="s">
        <v>33</v>
      </c>
      <c r="B244" s="4" t="s">
        <v>154</v>
      </c>
      <c r="C244" s="4" t="s">
        <v>155</v>
      </c>
      <c r="D244" s="4" t="s">
        <v>422</v>
      </c>
      <c r="E244" s="7" t="s">
        <v>42</v>
      </c>
      <c r="F244" s="5" t="s">
        <v>138</v>
      </c>
      <c r="G244" s="5" t="s">
        <v>19</v>
      </c>
      <c r="H244" s="5">
        <v>2</v>
      </c>
      <c r="I244" s="5" t="s">
        <v>380</v>
      </c>
      <c r="J244" s="5" t="str">
        <f t="shared" si="4"/>
        <v>數學二下必2</v>
      </c>
      <c r="K244" s="5" t="str">
        <f>VLOOKUP(I244,開課資料!F:I,3,FALSE)</f>
        <v>陳志雄</v>
      </c>
      <c r="L244" s="38" t="str">
        <f>VLOOKUP(I244,開課資料!F:I,4,FALSE)</f>
        <v>(專班)上課日期：11/23.11/30.12/7.12/14；上課時間：17:30-20:30；地點：汽三甲教室</v>
      </c>
    </row>
    <row r="245" spans="1:12">
      <c r="A245" s="4" t="s">
        <v>33</v>
      </c>
      <c r="B245" s="4" t="s">
        <v>154</v>
      </c>
      <c r="C245" s="4" t="s">
        <v>155</v>
      </c>
      <c r="D245" s="4" t="s">
        <v>422</v>
      </c>
      <c r="E245" s="7" t="s">
        <v>121</v>
      </c>
      <c r="F245" s="5" t="s">
        <v>138</v>
      </c>
      <c r="G245" s="5" t="s">
        <v>19</v>
      </c>
      <c r="H245" s="5">
        <v>3</v>
      </c>
      <c r="I245" s="5" t="s">
        <v>381</v>
      </c>
      <c r="J245" s="5" t="str">
        <f t="shared" si="4"/>
        <v>飲料實務二下必3</v>
      </c>
      <c r="K245" s="5" t="str">
        <f>VLOOKUP(I245,開課資料!F:I,3,FALSE)</f>
        <v>賴純茹</v>
      </c>
      <c r="L245" s="38" t="str">
        <f>VLOOKUP(I245,開課資料!F:I,4,FALSE)</f>
        <v>拿作業時間：11/13-11/15(午休時間勿打擾師長休息)；地點：餐一甲教室</v>
      </c>
    </row>
    <row r="246" spans="1:12">
      <c r="A246" s="4" t="s">
        <v>33</v>
      </c>
      <c r="B246" s="4" t="s">
        <v>172</v>
      </c>
      <c r="C246" s="4" t="s">
        <v>173</v>
      </c>
      <c r="D246" s="4" t="s">
        <v>426</v>
      </c>
      <c r="E246" s="7" t="s">
        <v>121</v>
      </c>
      <c r="F246" s="5" t="s">
        <v>138</v>
      </c>
      <c r="G246" s="5" t="s">
        <v>19</v>
      </c>
      <c r="H246" s="5">
        <v>3</v>
      </c>
      <c r="I246" s="5" t="s">
        <v>381</v>
      </c>
      <c r="J246" s="5" t="str">
        <f t="shared" si="4"/>
        <v>飲料實務二下必3</v>
      </c>
      <c r="K246" s="5" t="str">
        <f>VLOOKUP(I246,開課資料!F:I,3,FALSE)</f>
        <v>賴純茹</v>
      </c>
      <c r="L246" s="38" t="str">
        <f>VLOOKUP(I246,開課資料!F:I,4,FALSE)</f>
        <v>拿作業時間：11/13-11/15(午休時間勿打擾師長休息)；地點：餐一甲教室</v>
      </c>
    </row>
    <row r="247" spans="1:12">
      <c r="A247" s="4" t="s">
        <v>33</v>
      </c>
      <c r="B247" s="4" t="s">
        <v>156</v>
      </c>
      <c r="C247" s="4" t="s">
        <v>157</v>
      </c>
      <c r="D247" s="4" t="s">
        <v>423</v>
      </c>
      <c r="E247" s="7" t="s">
        <v>42</v>
      </c>
      <c r="F247" s="5" t="s">
        <v>138</v>
      </c>
      <c r="G247" s="5" t="s">
        <v>19</v>
      </c>
      <c r="H247" s="5">
        <v>2</v>
      </c>
      <c r="I247" s="5" t="s">
        <v>380</v>
      </c>
      <c r="J247" s="5" t="str">
        <f t="shared" si="4"/>
        <v>數學二下必2</v>
      </c>
      <c r="K247" s="5" t="str">
        <f>VLOOKUP(I247,開課資料!F:I,3,FALSE)</f>
        <v>陳志雄</v>
      </c>
      <c r="L247" s="38" t="str">
        <f>VLOOKUP(I247,開課資料!F:I,4,FALSE)</f>
        <v>(專班)上課日期：11/23.11/30.12/7.12/14；上課時間：17:30-20:30；地點：汽三甲教室</v>
      </c>
    </row>
    <row r="248" spans="1:12">
      <c r="A248" s="4" t="s">
        <v>33</v>
      </c>
      <c r="B248" s="4" t="s">
        <v>165</v>
      </c>
      <c r="C248" s="4" t="s">
        <v>166</v>
      </c>
      <c r="D248" s="4" t="s">
        <v>425</v>
      </c>
      <c r="E248" s="7" t="s">
        <v>20</v>
      </c>
      <c r="F248" s="5" t="s">
        <v>138</v>
      </c>
      <c r="G248" s="5" t="s">
        <v>19</v>
      </c>
      <c r="H248" s="5">
        <v>3</v>
      </c>
      <c r="I248" s="5" t="s">
        <v>369</v>
      </c>
      <c r="J248" s="5" t="str">
        <f t="shared" si="4"/>
        <v>國語文二下必3</v>
      </c>
      <c r="K248" s="5" t="str">
        <f>VLOOKUP(I248,開課資料!F:I,3,FALSE)</f>
        <v>陳姵妏</v>
      </c>
      <c r="L248" s="38" t="str">
        <f>VLOOKUP(I248,開課資料!F:I,4,FALSE)</f>
        <v>拿作業時間：11/13-11/15(午休時間勿打擾師長休息)；地點：餐三甲教室</v>
      </c>
    </row>
    <row r="249" spans="1:12">
      <c r="A249" s="4" t="s">
        <v>33</v>
      </c>
      <c r="B249" s="4" t="s">
        <v>165</v>
      </c>
      <c r="C249" s="4" t="s">
        <v>166</v>
      </c>
      <c r="D249" s="4" t="s">
        <v>425</v>
      </c>
      <c r="E249" s="7" t="s">
        <v>59</v>
      </c>
      <c r="F249" s="5" t="s">
        <v>138</v>
      </c>
      <c r="G249" s="5" t="s">
        <v>19</v>
      </c>
      <c r="H249" s="5">
        <v>2</v>
      </c>
      <c r="I249" s="5" t="s">
        <v>376</v>
      </c>
      <c r="J249" s="5" t="str">
        <f t="shared" si="4"/>
        <v>英語文二下必2</v>
      </c>
      <c r="K249" s="5" t="str">
        <f>VLOOKUP(I249,開課資料!F:I,3,FALSE)</f>
        <v>梁麗梅</v>
      </c>
      <c r="L249" s="38" t="str">
        <f>VLOOKUP(I249,開課資料!F:I,4,FALSE)</f>
        <v>(專班)上課日期：11/15.11/22.11/29.12/06；上課時間：17:30-20:30；地點：餐一乙教室</v>
      </c>
    </row>
    <row r="250" spans="1:12">
      <c r="A250" s="4" t="s">
        <v>33</v>
      </c>
      <c r="B250" s="4" t="s">
        <v>165</v>
      </c>
      <c r="C250" s="4" t="s">
        <v>166</v>
      </c>
      <c r="D250" s="4" t="s">
        <v>425</v>
      </c>
      <c r="E250" s="7" t="s">
        <v>42</v>
      </c>
      <c r="F250" s="5" t="s">
        <v>138</v>
      </c>
      <c r="G250" s="5" t="s">
        <v>19</v>
      </c>
      <c r="H250" s="5">
        <v>2</v>
      </c>
      <c r="I250" s="5" t="s">
        <v>380</v>
      </c>
      <c r="J250" s="5" t="str">
        <f t="shared" si="4"/>
        <v>數學二下必2</v>
      </c>
      <c r="K250" s="5" t="str">
        <f>VLOOKUP(I250,開課資料!F:I,3,FALSE)</f>
        <v>陳志雄</v>
      </c>
      <c r="L250" s="38" t="str">
        <f>VLOOKUP(I250,開課資料!F:I,4,FALSE)</f>
        <v>(專班)上課日期：11/23.11/30.12/7.12/14；上課時間：17:30-20:30；地點：汽三甲教室</v>
      </c>
    </row>
    <row r="251" spans="1:12">
      <c r="A251" s="4" t="s">
        <v>33</v>
      </c>
      <c r="B251" s="4" t="s">
        <v>165</v>
      </c>
      <c r="C251" s="4" t="s">
        <v>166</v>
      </c>
      <c r="D251" s="4" t="s">
        <v>425</v>
      </c>
      <c r="E251" s="7" t="s">
        <v>167</v>
      </c>
      <c r="F251" s="5" t="s">
        <v>138</v>
      </c>
      <c r="G251" s="5" t="s">
        <v>19</v>
      </c>
      <c r="H251" s="5">
        <v>2</v>
      </c>
      <c r="I251" s="5" t="s">
        <v>383</v>
      </c>
      <c r="J251" s="5" t="str">
        <f t="shared" si="4"/>
        <v>觀光餐旅英語會話二下必2</v>
      </c>
      <c r="K251" s="5" t="str">
        <f>VLOOKUP(I251,開課資料!F:I,3,FALSE)</f>
        <v>蕭眯旂</v>
      </c>
      <c r="L251" s="38" t="str">
        <f>VLOOKUP(I251,開課資料!F:I,4,FALSE)</f>
        <v>拿作業時間：11/13-11/15(午休時間勿打擾師長休息)；地點：教務處</v>
      </c>
    </row>
    <row r="252" spans="1:12">
      <c r="A252" s="4" t="s">
        <v>33</v>
      </c>
      <c r="B252" s="4" t="s">
        <v>165</v>
      </c>
      <c r="C252" s="4" t="s">
        <v>166</v>
      </c>
      <c r="D252" s="4" t="s">
        <v>425</v>
      </c>
      <c r="E252" s="7" t="s">
        <v>47</v>
      </c>
      <c r="F252" s="5" t="s">
        <v>138</v>
      </c>
      <c r="G252" s="5" t="s">
        <v>19</v>
      </c>
      <c r="H252" s="5">
        <v>2</v>
      </c>
      <c r="I252" s="5" t="s">
        <v>385</v>
      </c>
      <c r="J252" s="5" t="str">
        <f t="shared" si="4"/>
        <v>體育二下必2</v>
      </c>
      <c r="K252" s="5" t="str">
        <f>VLOOKUP(I252,開課資料!F:I,3,FALSE)</f>
        <v>王樹傑</v>
      </c>
      <c r="L252" s="38" t="str">
        <f>VLOOKUP(I252,開課資料!F:I,4,FALSE)</f>
        <v>拿作業時間：11/13-11/15(午休時間勿打擾師長休息)；地點：汽三乙教室</v>
      </c>
    </row>
    <row r="253" spans="1:12">
      <c r="A253" s="4" t="s">
        <v>33</v>
      </c>
      <c r="B253" s="4" t="s">
        <v>165</v>
      </c>
      <c r="C253" s="4" t="s">
        <v>166</v>
      </c>
      <c r="D253" s="4" t="s">
        <v>425</v>
      </c>
      <c r="E253" s="7" t="s">
        <v>121</v>
      </c>
      <c r="F253" s="5" t="s">
        <v>138</v>
      </c>
      <c r="G253" s="5" t="s">
        <v>19</v>
      </c>
      <c r="H253" s="5">
        <v>3</v>
      </c>
      <c r="I253" s="5" t="s">
        <v>381</v>
      </c>
      <c r="J253" s="5" t="str">
        <f t="shared" si="4"/>
        <v>飲料實務二下必3</v>
      </c>
      <c r="K253" s="5" t="str">
        <f>VLOOKUP(I253,開課資料!F:I,3,FALSE)</f>
        <v>賴純茹</v>
      </c>
      <c r="L253" s="38" t="str">
        <f>VLOOKUP(I253,開課資料!F:I,4,FALSE)</f>
        <v>拿作業時間：11/13-11/15(午休時間勿打擾師長休息)；地點：餐一甲教室</v>
      </c>
    </row>
    <row r="254" spans="1:12">
      <c r="A254" s="4" t="s">
        <v>33</v>
      </c>
      <c r="B254" s="4" t="s">
        <v>160</v>
      </c>
      <c r="C254" s="4" t="s">
        <v>161</v>
      </c>
      <c r="D254" s="4" t="s">
        <v>424</v>
      </c>
      <c r="E254" s="7" t="s">
        <v>42</v>
      </c>
      <c r="F254" s="5" t="s">
        <v>138</v>
      </c>
      <c r="G254" s="5" t="s">
        <v>19</v>
      </c>
      <c r="H254" s="5">
        <v>2</v>
      </c>
      <c r="I254" s="5" t="s">
        <v>380</v>
      </c>
      <c r="J254" s="5" t="str">
        <f t="shared" si="4"/>
        <v>數學二下必2</v>
      </c>
      <c r="K254" s="5" t="str">
        <f>VLOOKUP(I254,開課資料!F:I,3,FALSE)</f>
        <v>陳志雄</v>
      </c>
      <c r="L254" s="38" t="str">
        <f>VLOOKUP(I254,開課資料!F:I,4,FALSE)</f>
        <v>(專班)上課日期：11/23.11/30.12/7.12/14；上課時間：17:30-20:30；地點：汽三甲教室</v>
      </c>
    </row>
    <row r="255" spans="1:12">
      <c r="A255" s="4" t="s">
        <v>33</v>
      </c>
      <c r="B255" s="4" t="s">
        <v>160</v>
      </c>
      <c r="C255" s="4" t="s">
        <v>161</v>
      </c>
      <c r="D255" s="4" t="s">
        <v>424</v>
      </c>
      <c r="E255" s="7" t="s">
        <v>162</v>
      </c>
      <c r="F255" s="5" t="s">
        <v>138</v>
      </c>
      <c r="G255" s="5" t="s">
        <v>19</v>
      </c>
      <c r="H255" s="5">
        <v>2</v>
      </c>
      <c r="I255" s="5" t="s">
        <v>382</v>
      </c>
      <c r="J255" s="5" t="str">
        <f t="shared" si="4"/>
        <v>專題實作二下必2</v>
      </c>
      <c r="K255" s="5" t="str">
        <f>VLOOKUP(I255,開課資料!F:I,3,FALSE)</f>
        <v>蕭眯旂</v>
      </c>
      <c r="L255" s="38" t="str">
        <f>VLOOKUP(I255,開課資料!F:I,4,FALSE)</f>
        <v>拿作業時間：11/13-11/15(午休時間勿打擾師長休息)；地點：教務處</v>
      </c>
    </row>
    <row r="256" spans="1:12">
      <c r="A256" s="4" t="s">
        <v>33</v>
      </c>
      <c r="B256" s="4" t="s">
        <v>160</v>
      </c>
      <c r="C256" s="4" t="s">
        <v>161</v>
      </c>
      <c r="D256" s="4" t="s">
        <v>424</v>
      </c>
      <c r="E256" s="7" t="s">
        <v>121</v>
      </c>
      <c r="F256" s="5" t="s">
        <v>138</v>
      </c>
      <c r="G256" s="5" t="s">
        <v>19</v>
      </c>
      <c r="H256" s="5">
        <v>3</v>
      </c>
      <c r="I256" s="5" t="s">
        <v>381</v>
      </c>
      <c r="J256" s="5" t="str">
        <f t="shared" si="4"/>
        <v>飲料實務二下必3</v>
      </c>
      <c r="K256" s="5" t="str">
        <f>VLOOKUP(I256,開課資料!F:I,3,FALSE)</f>
        <v>賴純茹</v>
      </c>
      <c r="L256" s="38" t="str">
        <f>VLOOKUP(I256,開課資料!F:I,4,FALSE)</f>
        <v>拿作業時間：11/13-11/15(午休時間勿打擾師長休息)；地點：餐一甲教室</v>
      </c>
    </row>
    <row r="257" spans="1:12">
      <c r="A257" s="4" t="s">
        <v>33</v>
      </c>
      <c r="B257" s="4" t="s">
        <v>177</v>
      </c>
      <c r="C257" s="4" t="s">
        <v>178</v>
      </c>
      <c r="D257" s="4" t="s">
        <v>428</v>
      </c>
      <c r="E257" s="7" t="s">
        <v>59</v>
      </c>
      <c r="F257" s="5" t="s">
        <v>138</v>
      </c>
      <c r="G257" s="5" t="s">
        <v>19</v>
      </c>
      <c r="H257" s="5">
        <v>2</v>
      </c>
      <c r="I257" s="5" t="s">
        <v>376</v>
      </c>
      <c r="J257" s="5" t="str">
        <f t="shared" si="4"/>
        <v>英語文二下必2</v>
      </c>
      <c r="K257" s="5" t="str">
        <f>VLOOKUP(I257,開課資料!F:I,3,FALSE)</f>
        <v>梁麗梅</v>
      </c>
      <c r="L257" s="38" t="str">
        <f>VLOOKUP(I257,開課資料!F:I,4,FALSE)</f>
        <v>(專班)上課日期：11/15.11/22.11/29.12/06；上課時間：17:30-20:30；地點：餐一乙教室</v>
      </c>
    </row>
    <row r="258" spans="1:12">
      <c r="A258" s="4" t="s">
        <v>33</v>
      </c>
      <c r="B258" s="4" t="s">
        <v>177</v>
      </c>
      <c r="C258" s="4" t="s">
        <v>178</v>
      </c>
      <c r="D258" s="4" t="s">
        <v>428</v>
      </c>
      <c r="E258" s="7" t="s">
        <v>162</v>
      </c>
      <c r="F258" s="5" t="s">
        <v>138</v>
      </c>
      <c r="G258" s="5" t="s">
        <v>19</v>
      </c>
      <c r="H258" s="5">
        <v>2</v>
      </c>
      <c r="I258" s="5" t="s">
        <v>382</v>
      </c>
      <c r="J258" s="5" t="str">
        <f t="shared" si="4"/>
        <v>專題實作二下必2</v>
      </c>
      <c r="K258" s="5" t="str">
        <f>VLOOKUP(I258,開課資料!F:I,3,FALSE)</f>
        <v>蕭眯旂</v>
      </c>
      <c r="L258" s="38" t="str">
        <f>VLOOKUP(I258,開課資料!F:I,4,FALSE)</f>
        <v>拿作業時間：11/13-11/15(午休時間勿打擾師長休息)；地點：教務處</v>
      </c>
    </row>
    <row r="259" spans="1:12">
      <c r="A259" s="4" t="s">
        <v>33</v>
      </c>
      <c r="B259" s="4" t="s">
        <v>177</v>
      </c>
      <c r="C259" s="4" t="s">
        <v>178</v>
      </c>
      <c r="D259" s="4" t="s">
        <v>428</v>
      </c>
      <c r="E259" s="7" t="s">
        <v>47</v>
      </c>
      <c r="F259" s="5" t="s">
        <v>138</v>
      </c>
      <c r="G259" s="5" t="s">
        <v>19</v>
      </c>
      <c r="H259" s="5">
        <v>2</v>
      </c>
      <c r="I259" s="5" t="s">
        <v>385</v>
      </c>
      <c r="J259" s="5" t="str">
        <f t="shared" si="4"/>
        <v>體育二下必2</v>
      </c>
      <c r="K259" s="5" t="str">
        <f>VLOOKUP(I259,開課資料!F:I,3,FALSE)</f>
        <v>王樹傑</v>
      </c>
      <c r="L259" s="38" t="str">
        <f>VLOOKUP(I259,開課資料!F:I,4,FALSE)</f>
        <v>拿作業時間：11/13-11/15(午休時間勿打擾師長休息)；地點：汽三乙教室</v>
      </c>
    </row>
    <row r="260" spans="1:12">
      <c r="A260" s="4" t="s">
        <v>32</v>
      </c>
      <c r="B260" s="4" t="s">
        <v>291</v>
      </c>
      <c r="C260" s="4" t="s">
        <v>292</v>
      </c>
      <c r="D260" s="4" t="s">
        <v>472</v>
      </c>
      <c r="E260" s="7" t="s">
        <v>59</v>
      </c>
      <c r="F260" s="5" t="s">
        <v>138</v>
      </c>
      <c r="G260" s="5" t="s">
        <v>19</v>
      </c>
      <c r="H260" s="5">
        <v>2</v>
      </c>
      <c r="I260" s="5" t="s">
        <v>376</v>
      </c>
      <c r="J260" s="5" t="str">
        <f t="shared" si="4"/>
        <v>英語文二下必2</v>
      </c>
      <c r="K260" s="5" t="str">
        <f>VLOOKUP(I260,開課資料!F:I,3,FALSE)</f>
        <v>梁麗梅</v>
      </c>
      <c r="L260" s="38" t="str">
        <f>VLOOKUP(I260,開課資料!F:I,4,FALSE)</f>
        <v>(專班)上課日期：11/15.11/22.11/29.12/06；上課時間：17:30-20:30；地點：餐一乙教室</v>
      </c>
    </row>
    <row r="261" spans="1:12">
      <c r="A261" s="4" t="s">
        <v>32</v>
      </c>
      <c r="B261" s="4" t="s">
        <v>291</v>
      </c>
      <c r="C261" s="4" t="s">
        <v>292</v>
      </c>
      <c r="D261" s="4" t="s">
        <v>472</v>
      </c>
      <c r="E261" s="7" t="s">
        <v>42</v>
      </c>
      <c r="F261" s="5" t="s">
        <v>138</v>
      </c>
      <c r="G261" s="5" t="s">
        <v>19</v>
      </c>
      <c r="H261" s="5">
        <v>2</v>
      </c>
      <c r="I261" s="5" t="s">
        <v>380</v>
      </c>
      <c r="J261" s="5" t="str">
        <f t="shared" si="4"/>
        <v>數學二下必2</v>
      </c>
      <c r="K261" s="5" t="str">
        <f>VLOOKUP(I261,開課資料!F:I,3,FALSE)</f>
        <v>陳志雄</v>
      </c>
      <c r="L261" s="38" t="str">
        <f>VLOOKUP(I261,開課資料!F:I,4,FALSE)</f>
        <v>(專班)上課日期：11/23.11/30.12/7.12/14；上課時間：17:30-20:30；地點：汽三甲教室</v>
      </c>
    </row>
    <row r="262" spans="1:12">
      <c r="A262" s="4" t="s">
        <v>32</v>
      </c>
      <c r="B262" s="4" t="s">
        <v>293</v>
      </c>
      <c r="C262" s="4" t="s">
        <v>294</v>
      </c>
      <c r="D262" s="4" t="s">
        <v>472</v>
      </c>
      <c r="E262" s="7" t="s">
        <v>59</v>
      </c>
      <c r="F262" s="5" t="s">
        <v>138</v>
      </c>
      <c r="G262" s="5" t="s">
        <v>19</v>
      </c>
      <c r="H262" s="5">
        <v>2</v>
      </c>
      <c r="I262" s="5" t="s">
        <v>376</v>
      </c>
      <c r="J262" s="5" t="str">
        <f t="shared" si="4"/>
        <v>英語文二下必2</v>
      </c>
      <c r="K262" s="5" t="str">
        <f>VLOOKUP(I262,開課資料!F:I,3,FALSE)</f>
        <v>梁麗梅</v>
      </c>
      <c r="L262" s="38" t="str">
        <f>VLOOKUP(I262,開課資料!F:I,4,FALSE)</f>
        <v>(專班)上課日期：11/15.11/22.11/29.12/06；上課時間：17:30-20:30；地點：餐一乙教室</v>
      </c>
    </row>
    <row r="263" spans="1:12">
      <c r="A263" s="4" t="s">
        <v>32</v>
      </c>
      <c r="B263" s="4" t="s">
        <v>295</v>
      </c>
      <c r="C263" s="4" t="s">
        <v>296</v>
      </c>
      <c r="D263" s="4" t="s">
        <v>536</v>
      </c>
      <c r="E263" s="7" t="s">
        <v>59</v>
      </c>
      <c r="F263" s="5" t="s">
        <v>138</v>
      </c>
      <c r="G263" s="5" t="s">
        <v>19</v>
      </c>
      <c r="H263" s="5">
        <v>2</v>
      </c>
      <c r="I263" s="5" t="s">
        <v>376</v>
      </c>
      <c r="J263" s="5" t="str">
        <f t="shared" si="4"/>
        <v>英語文二下必2</v>
      </c>
      <c r="K263" s="5" t="str">
        <f>VLOOKUP(I263,開課資料!F:I,3,FALSE)</f>
        <v>梁麗梅</v>
      </c>
      <c r="L263" s="38" t="str">
        <f>VLOOKUP(I263,開課資料!F:I,4,FALSE)</f>
        <v>(專班)上課日期：11/15.11/22.11/29.12/06；上課時間：17:30-20:30；地點：餐一乙教室</v>
      </c>
    </row>
    <row r="264" spans="1:12">
      <c r="A264" s="4" t="s">
        <v>32</v>
      </c>
      <c r="B264" s="4" t="s">
        <v>297</v>
      </c>
      <c r="C264" s="4" t="s">
        <v>298</v>
      </c>
      <c r="D264" s="4" t="s">
        <v>473</v>
      </c>
      <c r="E264" s="7" t="s">
        <v>135</v>
      </c>
      <c r="F264" s="5" t="s">
        <v>138</v>
      </c>
      <c r="G264" s="5" t="s">
        <v>115</v>
      </c>
      <c r="H264" s="5">
        <v>1</v>
      </c>
      <c r="I264" s="5" t="s">
        <v>386</v>
      </c>
      <c r="J264" s="5" t="str">
        <f t="shared" si="4"/>
        <v>菜單設計二下選1</v>
      </c>
      <c r="K264" s="5" t="str">
        <f>VLOOKUP(I264,開課資料!F:I,3,FALSE)</f>
        <v>賴純茹</v>
      </c>
      <c r="L264" s="38" t="str">
        <f>VLOOKUP(I264,開課資料!F:I,4,FALSE)</f>
        <v>拿作業時間：11/13-11/15(午休時間勿打擾師長休息)；地點：餐一甲教室</v>
      </c>
    </row>
    <row r="265" spans="1:12">
      <c r="A265" s="4" t="s">
        <v>32</v>
      </c>
      <c r="B265" s="4" t="s">
        <v>299</v>
      </c>
      <c r="C265" s="4" t="s">
        <v>300</v>
      </c>
      <c r="D265" s="4" t="s">
        <v>474</v>
      </c>
      <c r="E265" s="7" t="s">
        <v>42</v>
      </c>
      <c r="F265" s="5" t="s">
        <v>138</v>
      </c>
      <c r="G265" s="5" t="s">
        <v>19</v>
      </c>
      <c r="H265" s="5">
        <v>2</v>
      </c>
      <c r="I265" s="5" t="s">
        <v>380</v>
      </c>
      <c r="J265" s="5" t="str">
        <f t="shared" si="4"/>
        <v>數學二下必2</v>
      </c>
      <c r="K265" s="5" t="str">
        <f>VLOOKUP(I265,開課資料!F:I,3,FALSE)</f>
        <v>陳志雄</v>
      </c>
      <c r="L265" s="38" t="str">
        <f>VLOOKUP(I265,開課資料!F:I,4,FALSE)</f>
        <v>(專班)上課日期：11/23.11/30.12/7.12/14；上課時間：17:30-20:30；地點：汽三甲教室</v>
      </c>
    </row>
    <row r="266" spans="1:12">
      <c r="A266" s="4" t="s">
        <v>32</v>
      </c>
      <c r="B266" s="4" t="s">
        <v>185</v>
      </c>
      <c r="C266" s="4" t="s">
        <v>186</v>
      </c>
      <c r="D266" s="4" t="s">
        <v>431</v>
      </c>
      <c r="E266" s="7" t="s">
        <v>20</v>
      </c>
      <c r="F266" s="5" t="s">
        <v>138</v>
      </c>
      <c r="G266" s="5" t="s">
        <v>19</v>
      </c>
      <c r="H266" s="5">
        <v>3</v>
      </c>
      <c r="I266" s="5" t="s">
        <v>369</v>
      </c>
      <c r="J266" s="5" t="str">
        <f t="shared" si="4"/>
        <v>國語文二下必3</v>
      </c>
      <c r="K266" s="5" t="str">
        <f>VLOOKUP(I266,開課資料!F:I,3,FALSE)</f>
        <v>陳姵妏</v>
      </c>
      <c r="L266" s="38" t="str">
        <f>VLOOKUP(I266,開課資料!F:I,4,FALSE)</f>
        <v>拿作業時間：11/13-11/15(午休時間勿打擾師長休息)；地點：餐三甲教室</v>
      </c>
    </row>
    <row r="267" spans="1:12">
      <c r="A267" s="4" t="s">
        <v>32</v>
      </c>
      <c r="B267" s="4" t="s">
        <v>185</v>
      </c>
      <c r="C267" s="4" t="s">
        <v>186</v>
      </c>
      <c r="D267" s="4" t="s">
        <v>431</v>
      </c>
      <c r="E267" s="7" t="s">
        <v>42</v>
      </c>
      <c r="F267" s="5" t="s">
        <v>138</v>
      </c>
      <c r="G267" s="5" t="s">
        <v>19</v>
      </c>
      <c r="H267" s="5">
        <v>2</v>
      </c>
      <c r="I267" s="5" t="s">
        <v>380</v>
      </c>
      <c r="J267" s="5" t="str">
        <f t="shared" si="4"/>
        <v>數學二下必2</v>
      </c>
      <c r="K267" s="5" t="str">
        <f>VLOOKUP(I267,開課資料!F:I,3,FALSE)</f>
        <v>陳志雄</v>
      </c>
      <c r="L267" s="38" t="str">
        <f>VLOOKUP(I267,開課資料!F:I,4,FALSE)</f>
        <v>(專班)上課日期：11/23.11/30.12/7.12/14；上課時間：17:30-20:30；地點：汽三甲教室</v>
      </c>
    </row>
    <row r="268" spans="1:12">
      <c r="A268" s="4" t="s">
        <v>32</v>
      </c>
      <c r="B268" s="4" t="s">
        <v>185</v>
      </c>
      <c r="C268" s="4" t="s">
        <v>186</v>
      </c>
      <c r="D268" s="4" t="s">
        <v>431</v>
      </c>
      <c r="E268" s="7" t="s">
        <v>162</v>
      </c>
      <c r="F268" s="5" t="s">
        <v>138</v>
      </c>
      <c r="G268" s="5" t="s">
        <v>19</v>
      </c>
      <c r="H268" s="5">
        <v>2</v>
      </c>
      <c r="I268" s="5" t="s">
        <v>382</v>
      </c>
      <c r="J268" s="5" t="str">
        <f t="shared" si="4"/>
        <v>專題實作二下必2</v>
      </c>
      <c r="K268" s="5" t="str">
        <f>VLOOKUP(I268,開課資料!F:I,3,FALSE)</f>
        <v>蕭眯旂</v>
      </c>
      <c r="L268" s="38" t="str">
        <f>VLOOKUP(I268,開課資料!F:I,4,FALSE)</f>
        <v>拿作業時間：11/13-11/15(午休時間勿打擾師長休息)；地點：教務處</v>
      </c>
    </row>
    <row r="269" spans="1:12">
      <c r="A269" s="4" t="s">
        <v>32</v>
      </c>
      <c r="B269" s="4" t="s">
        <v>185</v>
      </c>
      <c r="C269" s="4" t="s">
        <v>186</v>
      </c>
      <c r="D269" s="4" t="s">
        <v>431</v>
      </c>
      <c r="E269" s="7" t="s">
        <v>135</v>
      </c>
      <c r="F269" s="5" t="s">
        <v>138</v>
      </c>
      <c r="G269" s="5" t="s">
        <v>115</v>
      </c>
      <c r="H269" s="5">
        <v>1</v>
      </c>
      <c r="I269" s="5" t="s">
        <v>386</v>
      </c>
      <c r="J269" s="5" t="str">
        <f t="shared" si="4"/>
        <v>菜單設計二下選1</v>
      </c>
      <c r="K269" s="5" t="str">
        <f>VLOOKUP(I269,開課資料!F:I,3,FALSE)</f>
        <v>賴純茹</v>
      </c>
      <c r="L269" s="38" t="str">
        <f>VLOOKUP(I269,開課資料!F:I,4,FALSE)</f>
        <v>拿作業時間：11/13-11/15(午休時間勿打擾師長休息)；地點：餐一甲教室</v>
      </c>
    </row>
    <row r="270" spans="1:12">
      <c r="A270" s="4" t="s">
        <v>32</v>
      </c>
      <c r="B270" s="4" t="s">
        <v>185</v>
      </c>
      <c r="C270" s="4" t="s">
        <v>186</v>
      </c>
      <c r="D270" s="4" t="s">
        <v>431</v>
      </c>
      <c r="E270" s="7" t="s">
        <v>171</v>
      </c>
      <c r="F270" s="5" t="s">
        <v>138</v>
      </c>
      <c r="G270" s="5" t="s">
        <v>115</v>
      </c>
      <c r="H270" s="5">
        <v>2</v>
      </c>
      <c r="I270" s="5" t="s">
        <v>388</v>
      </c>
      <c r="J270" s="5" t="str">
        <f t="shared" si="4"/>
        <v>營養學概論二下選2</v>
      </c>
      <c r="K270" s="5" t="str">
        <f>VLOOKUP(I270,開課資料!F:I,3,FALSE)</f>
        <v>蔡羽柔</v>
      </c>
      <c r="L270" s="38" t="str">
        <f>VLOOKUP(I270,開課資料!F:I,4,FALSE)</f>
        <v>拿作業時間：11/13-11/15(午休時間勿打擾師長休息)；地點：教務處</v>
      </c>
    </row>
    <row r="271" spans="1:12">
      <c r="A271" s="4" t="s">
        <v>32</v>
      </c>
      <c r="B271" s="4" t="s">
        <v>185</v>
      </c>
      <c r="C271" s="4" t="s">
        <v>186</v>
      </c>
      <c r="D271" s="4" t="s">
        <v>431</v>
      </c>
      <c r="E271" s="7" t="s">
        <v>121</v>
      </c>
      <c r="F271" s="5" t="s">
        <v>138</v>
      </c>
      <c r="G271" s="5" t="s">
        <v>19</v>
      </c>
      <c r="H271" s="5">
        <v>3</v>
      </c>
      <c r="I271" s="5" t="s">
        <v>381</v>
      </c>
      <c r="J271" s="5" t="str">
        <f t="shared" si="4"/>
        <v>飲料實務二下必3</v>
      </c>
      <c r="K271" s="5" t="str">
        <f>VLOOKUP(I271,開課資料!F:I,3,FALSE)</f>
        <v>賴純茹</v>
      </c>
      <c r="L271" s="38" t="str">
        <f>VLOOKUP(I271,開課資料!F:I,4,FALSE)</f>
        <v>拿作業時間：11/13-11/15(午休時間勿打擾師長休息)；地點：餐一甲教室</v>
      </c>
    </row>
    <row r="272" spans="1:12">
      <c r="A272" s="4" t="s">
        <v>32</v>
      </c>
      <c r="B272" s="4" t="s">
        <v>185</v>
      </c>
      <c r="C272" s="4" t="s">
        <v>186</v>
      </c>
      <c r="D272" s="4" t="s">
        <v>431</v>
      </c>
      <c r="E272" s="7" t="s">
        <v>119</v>
      </c>
      <c r="F272" s="5" t="s">
        <v>138</v>
      </c>
      <c r="G272" s="5" t="s">
        <v>19</v>
      </c>
      <c r="H272" s="5">
        <v>4</v>
      </c>
      <c r="I272" s="5" t="s">
        <v>389</v>
      </c>
      <c r="J272" s="5" t="str">
        <f t="shared" si="4"/>
        <v>烘焙實務二下必4</v>
      </c>
      <c r="K272" s="5" t="str">
        <f>VLOOKUP(I272,開課資料!F:I,3,FALSE)</f>
        <v>廖家珍</v>
      </c>
      <c r="L272" s="38" t="str">
        <f>VLOOKUP(I272,開課資料!F:I,4,FALSE)</f>
        <v>拿作業時間：11/13-11/15(午休時間勿打擾師長休息)；地點：餐三乙教室</v>
      </c>
    </row>
    <row r="273" spans="1:12">
      <c r="A273" s="4" t="s">
        <v>32</v>
      </c>
      <c r="B273" s="4" t="s">
        <v>302</v>
      </c>
      <c r="C273" s="4" t="s">
        <v>303</v>
      </c>
      <c r="D273" s="4" t="s">
        <v>475</v>
      </c>
      <c r="E273" s="7" t="s">
        <v>59</v>
      </c>
      <c r="F273" s="5" t="s">
        <v>138</v>
      </c>
      <c r="G273" s="5" t="s">
        <v>19</v>
      </c>
      <c r="H273" s="5">
        <v>2</v>
      </c>
      <c r="I273" s="5" t="s">
        <v>376</v>
      </c>
      <c r="J273" s="5" t="str">
        <f t="shared" si="4"/>
        <v>英語文二下必2</v>
      </c>
      <c r="K273" s="5" t="str">
        <f>VLOOKUP(I273,開課資料!F:I,3,FALSE)</f>
        <v>梁麗梅</v>
      </c>
      <c r="L273" s="38" t="str">
        <f>VLOOKUP(I273,開課資料!F:I,4,FALSE)</f>
        <v>(專班)上課日期：11/15.11/22.11/29.12/06；上課時間：17:30-20:30；地點：餐一乙教室</v>
      </c>
    </row>
    <row r="274" spans="1:12">
      <c r="A274" s="4" t="s">
        <v>32</v>
      </c>
      <c r="B274" s="4" t="s">
        <v>302</v>
      </c>
      <c r="C274" s="4" t="s">
        <v>303</v>
      </c>
      <c r="D274" s="4" t="s">
        <v>475</v>
      </c>
      <c r="E274" s="7" t="s">
        <v>42</v>
      </c>
      <c r="F274" s="5" t="s">
        <v>138</v>
      </c>
      <c r="G274" s="5" t="s">
        <v>19</v>
      </c>
      <c r="H274" s="5">
        <v>2</v>
      </c>
      <c r="I274" s="5" t="s">
        <v>380</v>
      </c>
      <c r="J274" s="5" t="str">
        <f t="shared" si="4"/>
        <v>數學二下必2</v>
      </c>
      <c r="K274" s="5" t="str">
        <f>VLOOKUP(I274,開課資料!F:I,3,FALSE)</f>
        <v>陳志雄</v>
      </c>
      <c r="L274" s="38" t="str">
        <f>VLOOKUP(I274,開課資料!F:I,4,FALSE)</f>
        <v>(專班)上課日期：11/23.11/30.12/7.12/14；上課時間：17:30-20:30；地點：汽三甲教室</v>
      </c>
    </row>
    <row r="275" spans="1:12">
      <c r="A275" s="4" t="s">
        <v>32</v>
      </c>
      <c r="B275" s="4" t="s">
        <v>302</v>
      </c>
      <c r="C275" s="4" t="s">
        <v>303</v>
      </c>
      <c r="D275" s="4" t="s">
        <v>475</v>
      </c>
      <c r="E275" s="7" t="s">
        <v>121</v>
      </c>
      <c r="F275" s="5" t="s">
        <v>138</v>
      </c>
      <c r="G275" s="5" t="s">
        <v>19</v>
      </c>
      <c r="H275" s="5">
        <v>3</v>
      </c>
      <c r="I275" s="5" t="s">
        <v>381</v>
      </c>
      <c r="J275" s="5" t="str">
        <f t="shared" si="4"/>
        <v>飲料實務二下必3</v>
      </c>
      <c r="K275" s="5" t="str">
        <f>VLOOKUP(I275,開課資料!F:I,3,FALSE)</f>
        <v>賴純茹</v>
      </c>
      <c r="L275" s="38" t="str">
        <f>VLOOKUP(I275,開課資料!F:I,4,FALSE)</f>
        <v>拿作業時間：11/13-11/15(午休時間勿打擾師長休息)；地點：餐一甲教室</v>
      </c>
    </row>
    <row r="276" spans="1:12">
      <c r="A276" s="4" t="s">
        <v>32</v>
      </c>
      <c r="B276" s="4" t="s">
        <v>304</v>
      </c>
      <c r="C276" s="4" t="s">
        <v>305</v>
      </c>
      <c r="D276" s="4" t="s">
        <v>476</v>
      </c>
      <c r="E276" s="7" t="s">
        <v>59</v>
      </c>
      <c r="F276" s="5" t="s">
        <v>138</v>
      </c>
      <c r="G276" s="5" t="s">
        <v>19</v>
      </c>
      <c r="H276" s="5">
        <v>2</v>
      </c>
      <c r="I276" s="5" t="s">
        <v>376</v>
      </c>
      <c r="J276" s="5" t="str">
        <f t="shared" si="4"/>
        <v>英語文二下必2</v>
      </c>
      <c r="K276" s="5" t="str">
        <f>VLOOKUP(I276,開課資料!F:I,3,FALSE)</f>
        <v>梁麗梅</v>
      </c>
      <c r="L276" s="38" t="str">
        <f>VLOOKUP(I276,開課資料!F:I,4,FALSE)</f>
        <v>(專班)上課日期：11/15.11/22.11/29.12/06；上課時間：17:30-20:30；地點：餐一乙教室</v>
      </c>
    </row>
    <row r="277" spans="1:12">
      <c r="A277" s="4" t="s">
        <v>32</v>
      </c>
      <c r="B277" s="4" t="s">
        <v>180</v>
      </c>
      <c r="C277" s="4" t="s">
        <v>181</v>
      </c>
      <c r="D277" s="4" t="s">
        <v>429</v>
      </c>
      <c r="E277" s="7" t="s">
        <v>59</v>
      </c>
      <c r="F277" s="5" t="s">
        <v>138</v>
      </c>
      <c r="G277" s="5" t="s">
        <v>19</v>
      </c>
      <c r="H277" s="5">
        <v>2</v>
      </c>
      <c r="I277" s="5" t="s">
        <v>376</v>
      </c>
      <c r="J277" s="5" t="str">
        <f t="shared" si="4"/>
        <v>英語文二下必2</v>
      </c>
      <c r="K277" s="5" t="str">
        <f>VLOOKUP(I277,開課資料!F:I,3,FALSE)</f>
        <v>梁麗梅</v>
      </c>
      <c r="L277" s="38" t="str">
        <f>VLOOKUP(I277,開課資料!F:I,4,FALSE)</f>
        <v>(專班)上課日期：11/15.11/22.11/29.12/06；上課時間：17:30-20:30；地點：餐一乙教室</v>
      </c>
    </row>
    <row r="278" spans="1:12">
      <c r="A278" s="4" t="s">
        <v>32</v>
      </c>
      <c r="B278" s="4" t="s">
        <v>180</v>
      </c>
      <c r="C278" s="4" t="s">
        <v>181</v>
      </c>
      <c r="D278" s="4" t="s">
        <v>429</v>
      </c>
      <c r="E278" s="7" t="s">
        <v>42</v>
      </c>
      <c r="F278" s="5" t="s">
        <v>138</v>
      </c>
      <c r="G278" s="5" t="s">
        <v>19</v>
      </c>
      <c r="H278" s="5">
        <v>2</v>
      </c>
      <c r="I278" s="5" t="s">
        <v>380</v>
      </c>
      <c r="J278" s="5" t="str">
        <f t="shared" si="4"/>
        <v>數學二下必2</v>
      </c>
      <c r="K278" s="5" t="str">
        <f>VLOOKUP(I278,開課資料!F:I,3,FALSE)</f>
        <v>陳志雄</v>
      </c>
      <c r="L278" s="38" t="str">
        <f>VLOOKUP(I278,開課資料!F:I,4,FALSE)</f>
        <v>(專班)上課日期：11/23.11/30.12/7.12/14；上課時間：17:30-20:30；地點：汽三甲教室</v>
      </c>
    </row>
    <row r="279" spans="1:12">
      <c r="A279" s="4" t="s">
        <v>32</v>
      </c>
      <c r="B279" s="4" t="s">
        <v>180</v>
      </c>
      <c r="C279" s="4" t="s">
        <v>181</v>
      </c>
      <c r="D279" s="4" t="s">
        <v>429</v>
      </c>
      <c r="E279" s="7" t="s">
        <v>162</v>
      </c>
      <c r="F279" s="5" t="s">
        <v>138</v>
      </c>
      <c r="G279" s="5" t="s">
        <v>19</v>
      </c>
      <c r="H279" s="5">
        <v>2</v>
      </c>
      <c r="I279" s="5" t="s">
        <v>382</v>
      </c>
      <c r="J279" s="5" t="str">
        <f t="shared" si="4"/>
        <v>專題實作二下必2</v>
      </c>
      <c r="K279" s="5" t="str">
        <f>VLOOKUP(I279,開課資料!F:I,3,FALSE)</f>
        <v>蕭眯旂</v>
      </c>
      <c r="L279" s="38" t="str">
        <f>VLOOKUP(I279,開課資料!F:I,4,FALSE)</f>
        <v>拿作業時間：11/13-11/15(午休時間勿打擾師長休息)；地點：教務處</v>
      </c>
    </row>
    <row r="280" spans="1:12">
      <c r="A280" s="4" t="s">
        <v>32</v>
      </c>
      <c r="B280" s="4" t="s">
        <v>180</v>
      </c>
      <c r="C280" s="4" t="s">
        <v>181</v>
      </c>
      <c r="D280" s="4" t="s">
        <v>429</v>
      </c>
      <c r="E280" s="7" t="s">
        <v>121</v>
      </c>
      <c r="F280" s="5" t="s">
        <v>138</v>
      </c>
      <c r="G280" s="5" t="s">
        <v>19</v>
      </c>
      <c r="H280" s="5">
        <v>3</v>
      </c>
      <c r="I280" s="5" t="s">
        <v>381</v>
      </c>
      <c r="J280" s="5" t="str">
        <f t="shared" si="4"/>
        <v>飲料實務二下必3</v>
      </c>
      <c r="K280" s="5" t="str">
        <f>VLOOKUP(I280,開課資料!F:I,3,FALSE)</f>
        <v>賴純茹</v>
      </c>
      <c r="L280" s="38" t="str">
        <f>VLOOKUP(I280,開課資料!F:I,4,FALSE)</f>
        <v>拿作業時間：11/13-11/15(午休時間勿打擾師長休息)；地點：餐一甲教室</v>
      </c>
    </row>
    <row r="281" spans="1:12">
      <c r="A281" s="4" t="s">
        <v>32</v>
      </c>
      <c r="B281" s="4" t="s">
        <v>187</v>
      </c>
      <c r="C281" s="4" t="s">
        <v>188</v>
      </c>
      <c r="D281" s="4" t="s">
        <v>432</v>
      </c>
      <c r="E281" s="7" t="s">
        <v>42</v>
      </c>
      <c r="F281" s="5" t="s">
        <v>138</v>
      </c>
      <c r="G281" s="5" t="s">
        <v>19</v>
      </c>
      <c r="H281" s="5">
        <v>2</v>
      </c>
      <c r="I281" s="5" t="s">
        <v>380</v>
      </c>
      <c r="J281" s="5" t="str">
        <f t="shared" si="4"/>
        <v>數學二下必2</v>
      </c>
      <c r="K281" s="5" t="str">
        <f>VLOOKUP(I281,開課資料!F:I,3,FALSE)</f>
        <v>陳志雄</v>
      </c>
      <c r="L281" s="38" t="str">
        <f>VLOOKUP(I281,開課資料!F:I,4,FALSE)</f>
        <v>(專班)上課日期：11/23.11/30.12/7.12/14；上課時間：17:30-20:30；地點：汽三甲教室</v>
      </c>
    </row>
    <row r="282" spans="1:12">
      <c r="A282" s="4" t="s">
        <v>32</v>
      </c>
      <c r="B282" s="4" t="s">
        <v>187</v>
      </c>
      <c r="C282" s="4" t="s">
        <v>188</v>
      </c>
      <c r="D282" s="4" t="s">
        <v>432</v>
      </c>
      <c r="E282" s="7" t="s">
        <v>135</v>
      </c>
      <c r="F282" s="5" t="s">
        <v>138</v>
      </c>
      <c r="G282" s="5" t="s">
        <v>115</v>
      </c>
      <c r="H282" s="5">
        <v>1</v>
      </c>
      <c r="I282" s="5" t="s">
        <v>386</v>
      </c>
      <c r="J282" s="5" t="str">
        <f t="shared" si="4"/>
        <v>菜單設計二下選1</v>
      </c>
      <c r="K282" s="5" t="str">
        <f>VLOOKUP(I282,開課資料!F:I,3,FALSE)</f>
        <v>賴純茹</v>
      </c>
      <c r="L282" s="38" t="str">
        <f>VLOOKUP(I282,開課資料!F:I,4,FALSE)</f>
        <v>拿作業時間：11/13-11/15(午休時間勿打擾師長休息)；地點：餐一甲教室</v>
      </c>
    </row>
    <row r="283" spans="1:12">
      <c r="A283" s="4" t="s">
        <v>32</v>
      </c>
      <c r="B283" s="4" t="s">
        <v>187</v>
      </c>
      <c r="C283" s="4" t="s">
        <v>188</v>
      </c>
      <c r="D283" s="4" t="s">
        <v>432</v>
      </c>
      <c r="E283" s="7" t="s">
        <v>171</v>
      </c>
      <c r="F283" s="5" t="s">
        <v>138</v>
      </c>
      <c r="G283" s="5" t="s">
        <v>115</v>
      </c>
      <c r="H283" s="5">
        <v>2</v>
      </c>
      <c r="I283" s="5" t="s">
        <v>388</v>
      </c>
      <c r="J283" s="5" t="str">
        <f t="shared" si="4"/>
        <v>營養學概論二下選2</v>
      </c>
      <c r="K283" s="5" t="str">
        <f>VLOOKUP(I283,開課資料!F:I,3,FALSE)</f>
        <v>蔡羽柔</v>
      </c>
      <c r="L283" s="38" t="str">
        <f>VLOOKUP(I283,開課資料!F:I,4,FALSE)</f>
        <v>拿作業時間：11/13-11/15(午休時間勿打擾師長休息)；地點：教務處</v>
      </c>
    </row>
    <row r="284" spans="1:12">
      <c r="A284" s="4" t="s">
        <v>32</v>
      </c>
      <c r="B284" s="4" t="s">
        <v>183</v>
      </c>
      <c r="C284" s="4" t="s">
        <v>184</v>
      </c>
      <c r="D284" s="4" t="s">
        <v>430</v>
      </c>
      <c r="E284" s="7" t="s">
        <v>20</v>
      </c>
      <c r="F284" s="5" t="s">
        <v>138</v>
      </c>
      <c r="G284" s="5" t="s">
        <v>19</v>
      </c>
      <c r="H284" s="5">
        <v>3</v>
      </c>
      <c r="I284" s="5" t="s">
        <v>369</v>
      </c>
      <c r="J284" s="5" t="str">
        <f t="shared" si="4"/>
        <v>國語文二下必3</v>
      </c>
      <c r="K284" s="5" t="str">
        <f>VLOOKUP(I284,開課資料!F:I,3,FALSE)</f>
        <v>陳姵妏</v>
      </c>
      <c r="L284" s="38" t="str">
        <f>VLOOKUP(I284,開課資料!F:I,4,FALSE)</f>
        <v>拿作業時間：11/13-11/15(午休時間勿打擾師長休息)；地點：餐三甲教室</v>
      </c>
    </row>
    <row r="285" spans="1:12">
      <c r="A285" s="4" t="s">
        <v>32</v>
      </c>
      <c r="B285" s="4" t="s">
        <v>183</v>
      </c>
      <c r="C285" s="4" t="s">
        <v>184</v>
      </c>
      <c r="D285" s="4" t="s">
        <v>430</v>
      </c>
      <c r="E285" s="7" t="s">
        <v>42</v>
      </c>
      <c r="F285" s="5" t="s">
        <v>138</v>
      </c>
      <c r="G285" s="5" t="s">
        <v>19</v>
      </c>
      <c r="H285" s="5">
        <v>2</v>
      </c>
      <c r="I285" s="5" t="s">
        <v>380</v>
      </c>
      <c r="J285" s="5" t="str">
        <f t="shared" si="4"/>
        <v>數學二下必2</v>
      </c>
      <c r="K285" s="5" t="str">
        <f>VLOOKUP(I285,開課資料!F:I,3,FALSE)</f>
        <v>陳志雄</v>
      </c>
      <c r="L285" s="38" t="str">
        <f>VLOOKUP(I285,開課資料!F:I,4,FALSE)</f>
        <v>(專班)上課日期：11/23.11/30.12/7.12/14；上課時間：17:30-20:30；地點：汽三甲教室</v>
      </c>
    </row>
    <row r="286" spans="1:12">
      <c r="A286" s="4" t="s">
        <v>32</v>
      </c>
      <c r="B286" s="4" t="s">
        <v>183</v>
      </c>
      <c r="C286" s="4" t="s">
        <v>184</v>
      </c>
      <c r="D286" s="4" t="s">
        <v>430</v>
      </c>
      <c r="E286" s="7" t="s">
        <v>162</v>
      </c>
      <c r="F286" s="5" t="s">
        <v>138</v>
      </c>
      <c r="G286" s="5" t="s">
        <v>19</v>
      </c>
      <c r="H286" s="5">
        <v>2</v>
      </c>
      <c r="I286" s="5" t="s">
        <v>382</v>
      </c>
      <c r="J286" s="5" t="str">
        <f t="shared" si="4"/>
        <v>專題實作二下必2</v>
      </c>
      <c r="K286" s="5" t="str">
        <f>VLOOKUP(I286,開課資料!F:I,3,FALSE)</f>
        <v>蕭眯旂</v>
      </c>
      <c r="L286" s="38" t="str">
        <f>VLOOKUP(I286,開課資料!F:I,4,FALSE)</f>
        <v>拿作業時間：11/13-11/15(午休時間勿打擾師長休息)；地點：教務處</v>
      </c>
    </row>
    <row r="287" spans="1:12">
      <c r="A287" s="4" t="s">
        <v>28</v>
      </c>
      <c r="B287" s="4" t="s">
        <v>189</v>
      </c>
      <c r="C287" s="4" t="s">
        <v>190</v>
      </c>
      <c r="D287" s="4" t="s">
        <v>433</v>
      </c>
      <c r="E287" s="7" t="s">
        <v>59</v>
      </c>
      <c r="F287" s="5" t="s">
        <v>138</v>
      </c>
      <c r="G287" s="5" t="s">
        <v>19</v>
      </c>
      <c r="H287" s="5">
        <v>2</v>
      </c>
      <c r="I287" s="5" t="s">
        <v>376</v>
      </c>
      <c r="J287" s="5" t="str">
        <f t="shared" ref="J287:J299" si="5">E287&amp;F287&amp;G287&amp;H287</f>
        <v>英語文二下必2</v>
      </c>
      <c r="K287" s="5" t="str">
        <f>VLOOKUP(I287,開課資料!F:I,3,FALSE)</f>
        <v>梁麗梅</v>
      </c>
      <c r="L287" s="38" t="str">
        <f>VLOOKUP(I287,開課資料!F:I,4,FALSE)</f>
        <v>(專班)上課日期：11/15.11/22.11/29.12/06；上課時間：17:30-20:30；地點：餐一乙教室</v>
      </c>
    </row>
    <row r="288" spans="1:12">
      <c r="A288" s="4" t="s">
        <v>28</v>
      </c>
      <c r="B288" s="4" t="s">
        <v>189</v>
      </c>
      <c r="C288" s="4" t="s">
        <v>190</v>
      </c>
      <c r="D288" s="4" t="s">
        <v>433</v>
      </c>
      <c r="E288" s="7" t="s">
        <v>42</v>
      </c>
      <c r="F288" s="5" t="s">
        <v>138</v>
      </c>
      <c r="G288" s="5" t="s">
        <v>19</v>
      </c>
      <c r="H288" s="5">
        <v>2</v>
      </c>
      <c r="I288" s="5" t="s">
        <v>380</v>
      </c>
      <c r="J288" s="5" t="str">
        <f t="shared" si="5"/>
        <v>數學二下必2</v>
      </c>
      <c r="K288" s="5" t="str">
        <f>VLOOKUP(I288,開課資料!F:I,3,FALSE)</f>
        <v>陳志雄</v>
      </c>
      <c r="L288" s="38" t="str">
        <f>VLOOKUP(I288,開課資料!F:I,4,FALSE)</f>
        <v>(專班)上課日期：11/23.11/30.12/7.12/14；上課時間：17:30-20:30；地點：汽三甲教室</v>
      </c>
    </row>
    <row r="289" spans="1:12">
      <c r="A289" s="4" t="s">
        <v>28</v>
      </c>
      <c r="B289" s="4" t="s">
        <v>189</v>
      </c>
      <c r="C289" s="4" t="s">
        <v>190</v>
      </c>
      <c r="D289" s="4" t="s">
        <v>433</v>
      </c>
      <c r="E289" s="7" t="s">
        <v>151</v>
      </c>
      <c r="F289" s="5" t="s">
        <v>138</v>
      </c>
      <c r="G289" s="5" t="s">
        <v>19</v>
      </c>
      <c r="H289" s="5">
        <v>3</v>
      </c>
      <c r="I289" s="5" t="s">
        <v>390</v>
      </c>
      <c r="J289" s="5" t="str">
        <f t="shared" si="5"/>
        <v>基礎造型二下必3</v>
      </c>
      <c r="K289" s="5" t="str">
        <f>VLOOKUP(I289,開課資料!F:I,3,FALSE)</f>
        <v>楊白鯨</v>
      </c>
      <c r="L289" s="38" t="str">
        <f>VLOOKUP(I289,開課資料!F:I,4,FALSE)</f>
        <v>拿作業時間：11/13-11/15(午休時間勿打擾師長休息)；地點：B6資訊中心</v>
      </c>
    </row>
    <row r="290" spans="1:12">
      <c r="A290" s="4" t="s">
        <v>28</v>
      </c>
      <c r="B290" s="4" t="s">
        <v>192</v>
      </c>
      <c r="C290" s="4" t="s">
        <v>193</v>
      </c>
      <c r="D290" s="4" t="s">
        <v>434</v>
      </c>
      <c r="E290" s="7" t="s">
        <v>42</v>
      </c>
      <c r="F290" s="5" t="s">
        <v>138</v>
      </c>
      <c r="G290" s="5" t="s">
        <v>19</v>
      </c>
      <c r="H290" s="5">
        <v>2</v>
      </c>
      <c r="I290" s="5" t="s">
        <v>380</v>
      </c>
      <c r="J290" s="5" t="str">
        <f t="shared" si="5"/>
        <v>數學二下必2</v>
      </c>
      <c r="K290" s="5" t="str">
        <f>VLOOKUP(I290,開課資料!F:I,3,FALSE)</f>
        <v>陳志雄</v>
      </c>
      <c r="L290" s="38" t="str">
        <f>VLOOKUP(I290,開課資料!F:I,4,FALSE)</f>
        <v>(專班)上課日期：11/23.11/30.12/7.12/14；上課時間：17:30-20:30；地點：汽三甲教室</v>
      </c>
    </row>
    <row r="291" spans="1:12">
      <c r="A291" s="4" t="s">
        <v>28</v>
      </c>
      <c r="B291" s="4" t="s">
        <v>192</v>
      </c>
      <c r="C291" s="4" t="s">
        <v>193</v>
      </c>
      <c r="D291" s="4" t="s">
        <v>434</v>
      </c>
      <c r="E291" s="7" t="s">
        <v>151</v>
      </c>
      <c r="F291" s="5" t="s">
        <v>138</v>
      </c>
      <c r="G291" s="5" t="s">
        <v>19</v>
      </c>
      <c r="H291" s="5">
        <v>3</v>
      </c>
      <c r="I291" s="5" t="s">
        <v>390</v>
      </c>
      <c r="J291" s="5" t="str">
        <f t="shared" si="5"/>
        <v>基礎造型二下必3</v>
      </c>
      <c r="K291" s="5" t="str">
        <f>VLOOKUP(I291,開課資料!F:I,3,FALSE)</f>
        <v>楊白鯨</v>
      </c>
      <c r="L291" s="38" t="str">
        <f>VLOOKUP(I291,開課資料!F:I,4,FALSE)</f>
        <v>拿作業時間：11/13-11/15(午休時間勿打擾師長休息)；地點：B6資訊中心</v>
      </c>
    </row>
    <row r="292" spans="1:12">
      <c r="A292" s="4" t="s">
        <v>28</v>
      </c>
      <c r="B292" s="4" t="s">
        <v>197</v>
      </c>
      <c r="C292" s="4" t="s">
        <v>198</v>
      </c>
      <c r="D292" s="4" t="s">
        <v>436</v>
      </c>
      <c r="E292" s="7" t="s">
        <v>174</v>
      </c>
      <c r="F292" s="5" t="s">
        <v>138</v>
      </c>
      <c r="G292" s="5" t="s">
        <v>19</v>
      </c>
      <c r="H292" s="5">
        <v>2</v>
      </c>
      <c r="I292" s="5" t="s">
        <v>391</v>
      </c>
      <c r="J292" s="5" t="str">
        <f t="shared" si="5"/>
        <v>影音後製實作二下必2</v>
      </c>
      <c r="K292" s="5" t="str">
        <f>VLOOKUP(I292,開課資料!F:I,3,FALSE)</f>
        <v>劉威志</v>
      </c>
      <c r="L292" s="38" t="str">
        <f>VLOOKUP(I292,開課資料!F:I,4,FALSE)</f>
        <v>拿作業時間：11/13-11/15(午休時間勿打擾師長休息)；地點：動三甲教室</v>
      </c>
    </row>
    <row r="293" spans="1:12">
      <c r="A293" s="4" t="s">
        <v>28</v>
      </c>
      <c r="B293" s="4" t="s">
        <v>197</v>
      </c>
      <c r="C293" s="4" t="s">
        <v>198</v>
      </c>
      <c r="D293" s="4" t="s">
        <v>436</v>
      </c>
      <c r="E293" s="7" t="s">
        <v>134</v>
      </c>
      <c r="F293" s="5" t="s">
        <v>138</v>
      </c>
      <c r="G293" s="5" t="s">
        <v>19</v>
      </c>
      <c r="H293" s="5">
        <v>2</v>
      </c>
      <c r="I293" s="5" t="s">
        <v>392</v>
      </c>
      <c r="J293" s="5" t="str">
        <f t="shared" si="5"/>
        <v>素描實作二下必2</v>
      </c>
      <c r="K293" s="5" t="str">
        <f>VLOOKUP(I293,開課資料!F:I,3,FALSE)</f>
        <v>楊白鯨</v>
      </c>
      <c r="L293" s="38" t="str">
        <f>VLOOKUP(I293,開課資料!F:I,4,FALSE)</f>
        <v>拿作業時間：11/13-11/15(午休時間勿打擾師長休息)；地點：B6資訊中心</v>
      </c>
    </row>
    <row r="294" spans="1:12">
      <c r="A294" s="4" t="s">
        <v>28</v>
      </c>
      <c r="B294" s="4" t="s">
        <v>197</v>
      </c>
      <c r="C294" s="4" t="s">
        <v>198</v>
      </c>
      <c r="D294" s="4" t="s">
        <v>436</v>
      </c>
      <c r="E294" s="7" t="s">
        <v>137</v>
      </c>
      <c r="F294" s="5" t="s">
        <v>138</v>
      </c>
      <c r="G294" s="5" t="s">
        <v>19</v>
      </c>
      <c r="H294" s="5">
        <v>2</v>
      </c>
      <c r="I294" s="5" t="s">
        <v>393</v>
      </c>
      <c r="J294" s="5" t="str">
        <f t="shared" si="5"/>
        <v>版面編排實作二下必2</v>
      </c>
      <c r="K294" s="5" t="str">
        <f>VLOOKUP(I294,開課資料!F:I,3,FALSE)</f>
        <v>黃思婷</v>
      </c>
      <c r="L294" s="38" t="str">
        <f>VLOOKUP(I294,開課資料!F:I,4,FALSE)</f>
        <v>拿作業時間：11/13-11/15(午休時間勿打擾師長休息)；地點：動一甲教室</v>
      </c>
    </row>
    <row r="295" spans="1:12">
      <c r="A295" s="4" t="s">
        <v>28</v>
      </c>
      <c r="B295" s="4" t="s">
        <v>308</v>
      </c>
      <c r="C295" s="4" t="s">
        <v>309</v>
      </c>
      <c r="D295" s="4" t="s">
        <v>477</v>
      </c>
      <c r="E295" s="7" t="s">
        <v>59</v>
      </c>
      <c r="F295" s="5" t="s">
        <v>138</v>
      </c>
      <c r="G295" s="5" t="s">
        <v>19</v>
      </c>
      <c r="H295" s="5">
        <v>2</v>
      </c>
      <c r="I295" s="5" t="s">
        <v>376</v>
      </c>
      <c r="J295" s="5" t="str">
        <f t="shared" si="5"/>
        <v>英語文二下必2</v>
      </c>
      <c r="K295" s="5" t="str">
        <f>VLOOKUP(I295,開課資料!F:I,3,FALSE)</f>
        <v>梁麗梅</v>
      </c>
      <c r="L295" s="38" t="str">
        <f>VLOOKUP(I295,開課資料!F:I,4,FALSE)</f>
        <v>(專班)上課日期：11/15.11/22.11/29.12/06；上課時間：17:30-20:30；地點：餐一乙教室</v>
      </c>
    </row>
    <row r="296" spans="1:12">
      <c r="A296" s="4" t="s">
        <v>28</v>
      </c>
      <c r="B296" s="4" t="s">
        <v>201</v>
      </c>
      <c r="C296" s="4" t="s">
        <v>202</v>
      </c>
      <c r="D296" s="4" t="s">
        <v>437</v>
      </c>
      <c r="E296" s="7" t="s">
        <v>59</v>
      </c>
      <c r="F296" s="5" t="s">
        <v>138</v>
      </c>
      <c r="G296" s="5" t="s">
        <v>19</v>
      </c>
      <c r="H296" s="5">
        <v>2</v>
      </c>
      <c r="I296" s="5" t="s">
        <v>376</v>
      </c>
      <c r="J296" s="5" t="str">
        <f t="shared" si="5"/>
        <v>英語文二下必2</v>
      </c>
      <c r="K296" s="5" t="str">
        <f>VLOOKUP(I296,開課資料!F:I,3,FALSE)</f>
        <v>梁麗梅</v>
      </c>
      <c r="L296" s="38" t="str">
        <f>VLOOKUP(I296,開課資料!F:I,4,FALSE)</f>
        <v>(專班)上課日期：11/15.11/22.11/29.12/06；上課時間：17:30-20:30；地點：餐一乙教室</v>
      </c>
    </row>
    <row r="297" spans="1:12">
      <c r="A297" s="4" t="s">
        <v>28</v>
      </c>
      <c r="B297" s="4" t="s">
        <v>201</v>
      </c>
      <c r="C297" s="4" t="s">
        <v>202</v>
      </c>
      <c r="D297" s="4" t="s">
        <v>437</v>
      </c>
      <c r="E297" s="7" t="s">
        <v>47</v>
      </c>
      <c r="F297" s="5" t="s">
        <v>138</v>
      </c>
      <c r="G297" s="5" t="s">
        <v>19</v>
      </c>
      <c r="H297" s="5">
        <v>2</v>
      </c>
      <c r="I297" s="5" t="s">
        <v>385</v>
      </c>
      <c r="J297" s="5" t="str">
        <f t="shared" si="5"/>
        <v>體育二下必2</v>
      </c>
      <c r="K297" s="5" t="str">
        <f>VLOOKUP(I297,開課資料!F:I,3,FALSE)</f>
        <v>王樹傑</v>
      </c>
      <c r="L297" s="38" t="str">
        <f>VLOOKUP(I297,開課資料!F:I,4,FALSE)</f>
        <v>拿作業時間：11/13-11/15(午休時間勿打擾師長休息)；地點：汽三乙教室</v>
      </c>
    </row>
    <row r="298" spans="1:12">
      <c r="A298" s="4" t="s">
        <v>28</v>
      </c>
      <c r="B298" s="4" t="s">
        <v>201</v>
      </c>
      <c r="C298" s="4" t="s">
        <v>202</v>
      </c>
      <c r="D298" s="4" t="s">
        <v>437</v>
      </c>
      <c r="E298" s="7" t="s">
        <v>137</v>
      </c>
      <c r="F298" s="5" t="s">
        <v>138</v>
      </c>
      <c r="G298" s="5" t="s">
        <v>19</v>
      </c>
      <c r="H298" s="5">
        <v>2</v>
      </c>
      <c r="I298" s="5" t="s">
        <v>393</v>
      </c>
      <c r="J298" s="5" t="str">
        <f t="shared" si="5"/>
        <v>版面編排實作二下必2</v>
      </c>
      <c r="K298" s="5" t="str">
        <f>VLOOKUP(I298,開課資料!F:I,3,FALSE)</f>
        <v>黃思婷</v>
      </c>
      <c r="L298" s="38" t="str">
        <f>VLOOKUP(I298,開課資料!F:I,4,FALSE)</f>
        <v>拿作業時間：11/13-11/15(午休時間勿打擾師長休息)；地點：動一甲教室</v>
      </c>
    </row>
    <row r="299" spans="1:12">
      <c r="A299" s="4" t="s">
        <v>28</v>
      </c>
      <c r="B299" s="4" t="s">
        <v>195</v>
      </c>
      <c r="C299" s="4" t="s">
        <v>196</v>
      </c>
      <c r="D299" s="4" t="s">
        <v>435</v>
      </c>
      <c r="E299" s="7" t="s">
        <v>134</v>
      </c>
      <c r="F299" s="5" t="s">
        <v>138</v>
      </c>
      <c r="G299" s="5" t="s">
        <v>19</v>
      </c>
      <c r="H299" s="5">
        <v>2</v>
      </c>
      <c r="I299" s="5" t="s">
        <v>392</v>
      </c>
      <c r="J299" s="5" t="str">
        <f t="shared" si="5"/>
        <v>素描實作二下必2</v>
      </c>
      <c r="K299" s="5" t="str">
        <f>VLOOKUP(I299,開課資料!F:I,3,FALSE)</f>
        <v>楊白鯨</v>
      </c>
      <c r="L299" s="38" t="str">
        <f>VLOOKUP(I299,開課資料!F:I,4,FALSE)</f>
        <v>拿作業時間：11/13-11/15(午休時間勿打擾師長休息)；地點：B6資訊中心</v>
      </c>
    </row>
  </sheetData>
  <autoFilter ref="A1:L299"/>
  <phoneticPr fontId="1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開課統計</vt:lpstr>
      <vt:lpstr>開課資料</vt:lpstr>
      <vt:lpstr>學生資料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THHS</dc:creator>
  <cp:lastModifiedBy>教務處</cp:lastModifiedBy>
  <dcterms:created xsi:type="dcterms:W3CDTF">2023-10-26T02:34:41Z</dcterms:created>
  <dcterms:modified xsi:type="dcterms:W3CDTF">2023-11-06T01:51:36Z</dcterms:modified>
</cp:coreProperties>
</file>