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6720" activeTab="1"/>
  </bookViews>
  <sheets>
    <sheet name="開課資料" sheetId="4" r:id="rId1"/>
    <sheet name="學生資料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開課資料!$B$1:$I$73</definedName>
    <definedName name="_xlnm._FilterDatabase" localSheetId="1" hidden="1">學生資料!$A$1:$N$485</definedName>
    <definedName name="身心障104上重補修資料">'[1]1041重補修名單'!$1:$1048576</definedName>
    <definedName name="身心障資料">[1]身心障名單!$A:$H</definedName>
  </definedNames>
  <calcPr calcId="144525"/>
</workbook>
</file>

<file path=xl/calcChain.xml><?xml version="1.0" encoding="utf-8"?>
<calcChain xmlns="http://schemas.openxmlformats.org/spreadsheetml/2006/main">
  <c r="L485" i="6" l="1"/>
  <c r="K485" i="6"/>
  <c r="J485" i="6"/>
  <c r="L484" i="6"/>
  <c r="K484" i="6"/>
  <c r="J484" i="6"/>
  <c r="L483" i="6"/>
  <c r="K483" i="6"/>
  <c r="J483" i="6"/>
  <c r="L482" i="6"/>
  <c r="K482" i="6"/>
  <c r="J482" i="6"/>
  <c r="L481" i="6"/>
  <c r="K481" i="6"/>
  <c r="J481" i="6"/>
  <c r="L480" i="6"/>
  <c r="K480" i="6"/>
  <c r="J480" i="6"/>
  <c r="L479" i="6"/>
  <c r="K479" i="6"/>
  <c r="J479" i="6"/>
  <c r="L478" i="6"/>
  <c r="K478" i="6"/>
  <c r="J478" i="6"/>
  <c r="L477" i="6"/>
  <c r="K477" i="6"/>
  <c r="J477" i="6"/>
  <c r="L476" i="6"/>
  <c r="K476" i="6"/>
  <c r="J476" i="6"/>
  <c r="L475" i="6"/>
  <c r="K475" i="6"/>
  <c r="J475" i="6"/>
  <c r="L474" i="6"/>
  <c r="K474" i="6"/>
  <c r="J474" i="6"/>
  <c r="L473" i="6"/>
  <c r="K473" i="6"/>
  <c r="J473" i="6"/>
  <c r="L472" i="6"/>
  <c r="K472" i="6"/>
  <c r="J472" i="6"/>
  <c r="L471" i="6"/>
  <c r="K471" i="6"/>
  <c r="J471" i="6"/>
  <c r="L470" i="6"/>
  <c r="K470" i="6"/>
  <c r="J470" i="6"/>
  <c r="L469" i="6"/>
  <c r="K469" i="6"/>
  <c r="J469" i="6"/>
  <c r="L468" i="6"/>
  <c r="K468" i="6"/>
  <c r="J468" i="6"/>
  <c r="L467" i="6"/>
  <c r="K467" i="6"/>
  <c r="J467" i="6"/>
  <c r="L466" i="6"/>
  <c r="K466" i="6"/>
  <c r="J466" i="6"/>
  <c r="L465" i="6"/>
  <c r="K465" i="6"/>
  <c r="J465" i="6"/>
  <c r="L464" i="6"/>
  <c r="K464" i="6"/>
  <c r="J464" i="6"/>
  <c r="L463" i="6"/>
  <c r="K463" i="6"/>
  <c r="J463" i="6"/>
  <c r="L462" i="6"/>
  <c r="K462" i="6"/>
  <c r="J462" i="6"/>
  <c r="L461" i="6"/>
  <c r="K461" i="6"/>
  <c r="J461" i="6"/>
  <c r="L460" i="6"/>
  <c r="K460" i="6"/>
  <c r="J460" i="6"/>
  <c r="L459" i="6"/>
  <c r="K459" i="6"/>
  <c r="J459" i="6"/>
  <c r="L458" i="6"/>
  <c r="K458" i="6"/>
  <c r="J458" i="6"/>
  <c r="L457" i="6"/>
  <c r="K457" i="6"/>
  <c r="J457" i="6"/>
  <c r="L456" i="6"/>
  <c r="K456" i="6"/>
  <c r="J456" i="6"/>
  <c r="L455" i="6"/>
  <c r="K455" i="6"/>
  <c r="J455" i="6"/>
  <c r="L454" i="6"/>
  <c r="K454" i="6"/>
  <c r="J454" i="6"/>
  <c r="L453" i="6"/>
  <c r="K453" i="6"/>
  <c r="J453" i="6"/>
  <c r="L452" i="6"/>
  <c r="K452" i="6"/>
  <c r="J452" i="6"/>
  <c r="L451" i="6"/>
  <c r="K451" i="6"/>
  <c r="J451" i="6"/>
  <c r="L450" i="6"/>
  <c r="K450" i="6"/>
  <c r="J450" i="6"/>
  <c r="L449" i="6"/>
  <c r="K449" i="6"/>
  <c r="J449" i="6"/>
  <c r="L448" i="6"/>
  <c r="K448" i="6"/>
  <c r="J448" i="6"/>
  <c r="L447" i="6"/>
  <c r="K447" i="6"/>
  <c r="J447" i="6"/>
  <c r="L446" i="6"/>
  <c r="K446" i="6"/>
  <c r="J446" i="6"/>
  <c r="L445" i="6"/>
  <c r="K445" i="6"/>
  <c r="J445" i="6"/>
  <c r="L444" i="6"/>
  <c r="K444" i="6"/>
  <c r="J444" i="6"/>
  <c r="L443" i="6"/>
  <c r="K443" i="6"/>
  <c r="J443" i="6"/>
  <c r="L442" i="6"/>
  <c r="K442" i="6"/>
  <c r="J442" i="6"/>
  <c r="L441" i="6"/>
  <c r="K441" i="6"/>
  <c r="J441" i="6"/>
  <c r="L440" i="6"/>
  <c r="K440" i="6"/>
  <c r="J440" i="6"/>
  <c r="L439" i="6"/>
  <c r="K439" i="6"/>
  <c r="J439" i="6"/>
  <c r="L438" i="6"/>
  <c r="K438" i="6"/>
  <c r="J438" i="6"/>
  <c r="L437" i="6"/>
  <c r="K437" i="6"/>
  <c r="J437" i="6"/>
  <c r="L436" i="6"/>
  <c r="K436" i="6"/>
  <c r="J436" i="6"/>
  <c r="L435" i="6"/>
  <c r="K435" i="6"/>
  <c r="J435" i="6"/>
  <c r="L434" i="6"/>
  <c r="K434" i="6"/>
  <c r="J434" i="6"/>
  <c r="L433" i="6"/>
  <c r="K433" i="6"/>
  <c r="J433" i="6"/>
  <c r="L432" i="6"/>
  <c r="K432" i="6"/>
  <c r="J432" i="6"/>
  <c r="L431" i="6"/>
  <c r="K431" i="6"/>
  <c r="J431" i="6"/>
  <c r="L430" i="6"/>
  <c r="K430" i="6"/>
  <c r="J430" i="6"/>
  <c r="L429" i="6"/>
  <c r="K429" i="6"/>
  <c r="J429" i="6"/>
  <c r="L428" i="6"/>
  <c r="K428" i="6"/>
  <c r="J428" i="6"/>
  <c r="L427" i="6"/>
  <c r="K427" i="6"/>
  <c r="J427" i="6"/>
  <c r="L426" i="6"/>
  <c r="K426" i="6"/>
  <c r="J426" i="6"/>
  <c r="L425" i="6"/>
  <c r="K425" i="6"/>
  <c r="J425" i="6"/>
  <c r="L424" i="6"/>
  <c r="K424" i="6"/>
  <c r="J424" i="6"/>
  <c r="L423" i="6"/>
  <c r="K423" i="6"/>
  <c r="J423" i="6"/>
  <c r="L422" i="6"/>
  <c r="K422" i="6"/>
  <c r="J422" i="6"/>
  <c r="L421" i="6"/>
  <c r="K421" i="6"/>
  <c r="J421" i="6"/>
  <c r="L420" i="6"/>
  <c r="K420" i="6"/>
  <c r="J420" i="6"/>
  <c r="L419" i="6"/>
  <c r="K419" i="6"/>
  <c r="J419" i="6"/>
  <c r="L418" i="6"/>
  <c r="K418" i="6"/>
  <c r="J418" i="6"/>
  <c r="L417" i="6"/>
  <c r="K417" i="6"/>
  <c r="J417" i="6"/>
  <c r="L416" i="6"/>
  <c r="K416" i="6"/>
  <c r="J416" i="6"/>
  <c r="L415" i="6"/>
  <c r="K415" i="6"/>
  <c r="J415" i="6"/>
  <c r="L414" i="6"/>
  <c r="K414" i="6"/>
  <c r="J414" i="6"/>
  <c r="L413" i="6"/>
  <c r="K413" i="6"/>
  <c r="J413" i="6"/>
  <c r="L412" i="6"/>
  <c r="K412" i="6"/>
  <c r="J412" i="6"/>
  <c r="L411" i="6"/>
  <c r="K411" i="6"/>
  <c r="J411" i="6"/>
  <c r="L410" i="6"/>
  <c r="K410" i="6"/>
  <c r="J410" i="6"/>
  <c r="L409" i="6"/>
  <c r="K409" i="6"/>
  <c r="J409" i="6"/>
  <c r="L408" i="6"/>
  <c r="K408" i="6"/>
  <c r="J408" i="6"/>
  <c r="L407" i="6"/>
  <c r="K407" i="6"/>
  <c r="J407" i="6"/>
  <c r="L406" i="6"/>
  <c r="K406" i="6"/>
  <c r="J406" i="6"/>
  <c r="L405" i="6"/>
  <c r="K405" i="6"/>
  <c r="J405" i="6"/>
  <c r="L404" i="6"/>
  <c r="K404" i="6"/>
  <c r="J404" i="6"/>
  <c r="L403" i="6"/>
  <c r="K403" i="6"/>
  <c r="J403" i="6"/>
  <c r="L402" i="6"/>
  <c r="K402" i="6"/>
  <c r="J402" i="6"/>
  <c r="L401" i="6"/>
  <c r="K401" i="6"/>
  <c r="J401" i="6"/>
  <c r="L400" i="6"/>
  <c r="K400" i="6"/>
  <c r="J400" i="6"/>
  <c r="L399" i="6"/>
  <c r="K399" i="6"/>
  <c r="J399" i="6"/>
  <c r="L398" i="6"/>
  <c r="K398" i="6"/>
  <c r="J398" i="6"/>
  <c r="L397" i="6"/>
  <c r="K397" i="6"/>
  <c r="J397" i="6"/>
  <c r="L396" i="6"/>
  <c r="K396" i="6"/>
  <c r="J396" i="6"/>
  <c r="L395" i="6"/>
  <c r="K395" i="6"/>
  <c r="J395" i="6"/>
  <c r="L394" i="6"/>
  <c r="K394" i="6"/>
  <c r="J394" i="6"/>
  <c r="L393" i="6"/>
  <c r="K393" i="6"/>
  <c r="J393" i="6"/>
  <c r="L392" i="6"/>
  <c r="K392" i="6"/>
  <c r="J392" i="6"/>
  <c r="L391" i="6"/>
  <c r="K391" i="6"/>
  <c r="J391" i="6"/>
  <c r="L390" i="6"/>
  <c r="K390" i="6"/>
  <c r="J390" i="6"/>
  <c r="L389" i="6"/>
  <c r="K389" i="6"/>
  <c r="J389" i="6"/>
  <c r="L388" i="6"/>
  <c r="K388" i="6"/>
  <c r="J388" i="6"/>
  <c r="L387" i="6"/>
  <c r="K387" i="6"/>
  <c r="J387" i="6"/>
  <c r="L386" i="6"/>
  <c r="K386" i="6"/>
  <c r="J386" i="6"/>
  <c r="L385" i="6"/>
  <c r="K385" i="6"/>
  <c r="J385" i="6"/>
  <c r="L384" i="6"/>
  <c r="K384" i="6"/>
  <c r="J384" i="6"/>
  <c r="L383" i="6"/>
  <c r="K383" i="6"/>
  <c r="J383" i="6"/>
  <c r="L382" i="6"/>
  <c r="K382" i="6"/>
  <c r="J382" i="6"/>
  <c r="L381" i="6"/>
  <c r="K381" i="6"/>
  <c r="J381" i="6"/>
  <c r="L380" i="6"/>
  <c r="K380" i="6"/>
  <c r="J380" i="6"/>
  <c r="L379" i="6"/>
  <c r="K379" i="6"/>
  <c r="J379" i="6"/>
  <c r="L378" i="6"/>
  <c r="K378" i="6"/>
  <c r="J378" i="6"/>
  <c r="L377" i="6"/>
  <c r="K377" i="6"/>
  <c r="J377" i="6"/>
  <c r="L376" i="6"/>
  <c r="K376" i="6"/>
  <c r="J376" i="6"/>
  <c r="L375" i="6"/>
  <c r="K375" i="6"/>
  <c r="J375" i="6"/>
  <c r="L374" i="6"/>
  <c r="K374" i="6"/>
  <c r="J374" i="6"/>
  <c r="L373" i="6"/>
  <c r="K373" i="6"/>
  <c r="J373" i="6"/>
  <c r="L372" i="6"/>
  <c r="K372" i="6"/>
  <c r="J372" i="6"/>
  <c r="L371" i="6"/>
  <c r="K371" i="6"/>
  <c r="J371" i="6"/>
  <c r="L370" i="6"/>
  <c r="K370" i="6"/>
  <c r="J370" i="6"/>
  <c r="L369" i="6"/>
  <c r="K369" i="6"/>
  <c r="J369" i="6"/>
  <c r="L368" i="6"/>
  <c r="K368" i="6"/>
  <c r="J368" i="6"/>
  <c r="L367" i="6"/>
  <c r="K367" i="6"/>
  <c r="J367" i="6"/>
  <c r="L366" i="6"/>
  <c r="K366" i="6"/>
  <c r="J366" i="6"/>
  <c r="L365" i="6"/>
  <c r="K365" i="6"/>
  <c r="J365" i="6"/>
  <c r="L364" i="6"/>
  <c r="K364" i="6"/>
  <c r="J364" i="6"/>
  <c r="L363" i="6"/>
  <c r="K363" i="6"/>
  <c r="J363" i="6"/>
  <c r="L362" i="6"/>
  <c r="K362" i="6"/>
  <c r="J362" i="6"/>
  <c r="L361" i="6"/>
  <c r="K361" i="6"/>
  <c r="J361" i="6"/>
  <c r="L360" i="6"/>
  <c r="K360" i="6"/>
  <c r="J360" i="6"/>
  <c r="L359" i="6"/>
  <c r="K359" i="6"/>
  <c r="J359" i="6"/>
  <c r="L358" i="6"/>
  <c r="K358" i="6"/>
  <c r="J358" i="6"/>
  <c r="L357" i="6"/>
  <c r="K357" i="6"/>
  <c r="J357" i="6"/>
  <c r="L356" i="6"/>
  <c r="K356" i="6"/>
  <c r="J356" i="6"/>
  <c r="L355" i="6"/>
  <c r="K355" i="6"/>
  <c r="J355" i="6"/>
  <c r="L354" i="6"/>
  <c r="K354" i="6"/>
  <c r="J354" i="6"/>
  <c r="L353" i="6"/>
  <c r="K353" i="6"/>
  <c r="J353" i="6"/>
  <c r="L352" i="6"/>
  <c r="K352" i="6"/>
  <c r="J352" i="6"/>
  <c r="L351" i="6"/>
  <c r="K351" i="6"/>
  <c r="J351" i="6"/>
  <c r="L350" i="6"/>
  <c r="K350" i="6"/>
  <c r="J350" i="6"/>
  <c r="L349" i="6"/>
  <c r="K349" i="6"/>
  <c r="J349" i="6"/>
  <c r="L348" i="6"/>
  <c r="K348" i="6"/>
  <c r="J348" i="6"/>
  <c r="L347" i="6"/>
  <c r="K347" i="6"/>
  <c r="J347" i="6"/>
  <c r="L346" i="6"/>
  <c r="K346" i="6"/>
  <c r="J346" i="6"/>
  <c r="L345" i="6"/>
  <c r="K345" i="6"/>
  <c r="J345" i="6"/>
  <c r="L344" i="6"/>
  <c r="K344" i="6"/>
  <c r="J344" i="6"/>
  <c r="L343" i="6"/>
  <c r="K343" i="6"/>
  <c r="J343" i="6"/>
  <c r="L342" i="6"/>
  <c r="K342" i="6"/>
  <c r="J342" i="6"/>
  <c r="L341" i="6"/>
  <c r="K341" i="6"/>
  <c r="J341" i="6"/>
  <c r="L340" i="6"/>
  <c r="K340" i="6"/>
  <c r="J340" i="6"/>
  <c r="L339" i="6"/>
  <c r="K339" i="6"/>
  <c r="J339" i="6"/>
  <c r="L338" i="6"/>
  <c r="K338" i="6"/>
  <c r="J338" i="6"/>
  <c r="L337" i="6"/>
  <c r="K337" i="6"/>
  <c r="J337" i="6"/>
  <c r="L336" i="6"/>
  <c r="K336" i="6"/>
  <c r="J336" i="6"/>
  <c r="L335" i="6"/>
  <c r="K335" i="6"/>
  <c r="J335" i="6"/>
  <c r="L334" i="6"/>
  <c r="K334" i="6"/>
  <c r="J334" i="6"/>
  <c r="L333" i="6"/>
  <c r="K333" i="6"/>
  <c r="J333" i="6"/>
  <c r="L332" i="6"/>
  <c r="K332" i="6"/>
  <c r="J332" i="6"/>
  <c r="L331" i="6"/>
  <c r="K331" i="6"/>
  <c r="J331" i="6"/>
  <c r="L330" i="6"/>
  <c r="K330" i="6"/>
  <c r="J330" i="6"/>
  <c r="L329" i="6"/>
  <c r="K329" i="6"/>
  <c r="J329" i="6"/>
  <c r="L328" i="6"/>
  <c r="K328" i="6"/>
  <c r="J328" i="6"/>
  <c r="L327" i="6"/>
  <c r="K327" i="6"/>
  <c r="J327" i="6"/>
  <c r="L326" i="6"/>
  <c r="K326" i="6"/>
  <c r="J326" i="6"/>
  <c r="L325" i="6"/>
  <c r="K325" i="6"/>
  <c r="J325" i="6"/>
  <c r="L324" i="6"/>
  <c r="K324" i="6"/>
  <c r="J324" i="6"/>
  <c r="L323" i="6"/>
  <c r="K323" i="6"/>
  <c r="J323" i="6"/>
  <c r="L322" i="6"/>
  <c r="K322" i="6"/>
  <c r="J322" i="6"/>
  <c r="L321" i="6"/>
  <c r="K321" i="6"/>
  <c r="J321" i="6"/>
  <c r="L320" i="6"/>
  <c r="K320" i="6"/>
  <c r="J320" i="6"/>
  <c r="L319" i="6"/>
  <c r="K319" i="6"/>
  <c r="J319" i="6"/>
  <c r="L318" i="6"/>
  <c r="K318" i="6"/>
  <c r="J318" i="6"/>
  <c r="L317" i="6"/>
  <c r="K317" i="6"/>
  <c r="J317" i="6"/>
  <c r="L316" i="6"/>
  <c r="K316" i="6"/>
  <c r="J316" i="6"/>
  <c r="L315" i="6"/>
  <c r="K315" i="6"/>
  <c r="J315" i="6"/>
  <c r="L314" i="6"/>
  <c r="K314" i="6"/>
  <c r="J314" i="6"/>
  <c r="L313" i="6"/>
  <c r="K313" i="6"/>
  <c r="J313" i="6"/>
  <c r="L312" i="6"/>
  <c r="K312" i="6"/>
  <c r="J312" i="6"/>
  <c r="L311" i="6"/>
  <c r="K311" i="6"/>
  <c r="J311" i="6"/>
  <c r="L310" i="6"/>
  <c r="K310" i="6"/>
  <c r="J310" i="6"/>
  <c r="L309" i="6"/>
  <c r="K309" i="6"/>
  <c r="J309" i="6"/>
  <c r="L308" i="6"/>
  <c r="K308" i="6"/>
  <c r="J308" i="6"/>
  <c r="L307" i="6"/>
  <c r="K307" i="6"/>
  <c r="J307" i="6"/>
  <c r="L306" i="6"/>
  <c r="K306" i="6"/>
  <c r="J306" i="6"/>
  <c r="L305" i="6"/>
  <c r="K305" i="6"/>
  <c r="J305" i="6"/>
  <c r="L304" i="6"/>
  <c r="K304" i="6"/>
  <c r="J304" i="6"/>
  <c r="L303" i="6"/>
  <c r="K303" i="6"/>
  <c r="J303" i="6"/>
  <c r="L302" i="6"/>
  <c r="K302" i="6"/>
  <c r="J302" i="6"/>
  <c r="L301" i="6"/>
  <c r="K301" i="6"/>
  <c r="J301" i="6"/>
  <c r="L300" i="6"/>
  <c r="K300" i="6"/>
  <c r="J300" i="6"/>
  <c r="L299" i="6"/>
  <c r="K299" i="6"/>
  <c r="J299" i="6"/>
  <c r="L298" i="6"/>
  <c r="K298" i="6"/>
  <c r="J298" i="6"/>
  <c r="L297" i="6"/>
  <c r="K297" i="6"/>
  <c r="J297" i="6"/>
  <c r="L296" i="6"/>
  <c r="K296" i="6"/>
  <c r="J296" i="6"/>
  <c r="L295" i="6"/>
  <c r="K295" i="6"/>
  <c r="J295" i="6"/>
  <c r="L294" i="6"/>
  <c r="K294" i="6"/>
  <c r="J294" i="6"/>
  <c r="L293" i="6"/>
  <c r="K293" i="6"/>
  <c r="J293" i="6"/>
  <c r="L292" i="6"/>
  <c r="K292" i="6"/>
  <c r="J292" i="6"/>
  <c r="L291" i="6"/>
  <c r="K291" i="6"/>
  <c r="J291" i="6"/>
  <c r="L290" i="6"/>
  <c r="K290" i="6"/>
  <c r="J290" i="6"/>
  <c r="L289" i="6"/>
  <c r="K289" i="6"/>
  <c r="J289" i="6"/>
  <c r="L288" i="6"/>
  <c r="K288" i="6"/>
  <c r="J288" i="6"/>
  <c r="L287" i="6"/>
  <c r="K287" i="6"/>
  <c r="J287" i="6"/>
  <c r="L286" i="6"/>
  <c r="K286" i="6"/>
  <c r="J286" i="6"/>
  <c r="L285" i="6"/>
  <c r="K285" i="6"/>
  <c r="J285" i="6"/>
  <c r="L284" i="6"/>
  <c r="K284" i="6"/>
  <c r="J284" i="6"/>
  <c r="L283" i="6"/>
  <c r="K283" i="6"/>
  <c r="J283" i="6"/>
  <c r="L282" i="6"/>
  <c r="K282" i="6"/>
  <c r="J282" i="6"/>
  <c r="L281" i="6"/>
  <c r="K281" i="6"/>
  <c r="J281" i="6"/>
  <c r="L280" i="6"/>
  <c r="K280" i="6"/>
  <c r="J280" i="6"/>
  <c r="L279" i="6"/>
  <c r="K279" i="6"/>
  <c r="J279" i="6"/>
  <c r="L278" i="6"/>
  <c r="K278" i="6"/>
  <c r="J278" i="6"/>
  <c r="L277" i="6"/>
  <c r="K277" i="6"/>
  <c r="J277" i="6"/>
  <c r="L276" i="6"/>
  <c r="K276" i="6"/>
  <c r="J276" i="6"/>
  <c r="L275" i="6"/>
  <c r="K275" i="6"/>
  <c r="J275" i="6"/>
  <c r="L274" i="6"/>
  <c r="K274" i="6"/>
  <c r="J274" i="6"/>
  <c r="L273" i="6"/>
  <c r="K273" i="6"/>
  <c r="J273" i="6"/>
  <c r="L272" i="6"/>
  <c r="K272" i="6"/>
  <c r="J272" i="6"/>
  <c r="L271" i="6"/>
  <c r="K271" i="6"/>
  <c r="J271" i="6"/>
  <c r="L270" i="6"/>
  <c r="K270" i="6"/>
  <c r="J270" i="6"/>
  <c r="L269" i="6"/>
  <c r="K269" i="6"/>
  <c r="J269" i="6"/>
  <c r="L268" i="6"/>
  <c r="K268" i="6"/>
  <c r="J268" i="6"/>
  <c r="L267" i="6"/>
  <c r="K267" i="6"/>
  <c r="J267" i="6"/>
  <c r="L266" i="6"/>
  <c r="K266" i="6"/>
  <c r="J266" i="6"/>
  <c r="L265" i="6"/>
  <c r="K265" i="6"/>
  <c r="J265" i="6"/>
  <c r="L264" i="6"/>
  <c r="K264" i="6"/>
  <c r="J264" i="6"/>
  <c r="L263" i="6"/>
  <c r="K263" i="6"/>
  <c r="J263" i="6"/>
  <c r="L262" i="6"/>
  <c r="K262" i="6"/>
  <c r="J262" i="6"/>
  <c r="L261" i="6"/>
  <c r="K261" i="6"/>
  <c r="J261" i="6"/>
  <c r="L260" i="6"/>
  <c r="K260" i="6"/>
  <c r="J260" i="6"/>
  <c r="L259" i="6"/>
  <c r="K259" i="6"/>
  <c r="J259" i="6"/>
  <c r="L258" i="6"/>
  <c r="K258" i="6"/>
  <c r="J258" i="6"/>
  <c r="L257" i="6"/>
  <c r="K257" i="6"/>
  <c r="J257" i="6"/>
  <c r="L256" i="6"/>
  <c r="K256" i="6"/>
  <c r="J256" i="6"/>
  <c r="L255" i="6"/>
  <c r="K255" i="6"/>
  <c r="J255" i="6"/>
  <c r="L254" i="6"/>
  <c r="K254" i="6"/>
  <c r="J254" i="6"/>
  <c r="L253" i="6"/>
  <c r="K253" i="6"/>
  <c r="J253" i="6"/>
  <c r="L252" i="6"/>
  <c r="K252" i="6"/>
  <c r="J252" i="6"/>
  <c r="L251" i="6"/>
  <c r="K251" i="6"/>
  <c r="J251" i="6"/>
  <c r="L250" i="6"/>
  <c r="K250" i="6"/>
  <c r="J250" i="6"/>
  <c r="L249" i="6"/>
  <c r="K249" i="6"/>
  <c r="J249" i="6"/>
  <c r="L248" i="6"/>
  <c r="K248" i="6"/>
  <c r="J248" i="6"/>
  <c r="L247" i="6"/>
  <c r="K247" i="6"/>
  <c r="J247" i="6"/>
  <c r="L246" i="6"/>
  <c r="K246" i="6"/>
  <c r="J246" i="6"/>
  <c r="L245" i="6"/>
  <c r="K245" i="6"/>
  <c r="J245" i="6"/>
  <c r="L244" i="6"/>
  <c r="K244" i="6"/>
  <c r="J244" i="6"/>
  <c r="L243" i="6"/>
  <c r="K243" i="6"/>
  <c r="J243" i="6"/>
  <c r="L242" i="6"/>
  <c r="K242" i="6"/>
  <c r="J242" i="6"/>
  <c r="L241" i="6"/>
  <c r="K241" i="6"/>
  <c r="J241" i="6"/>
  <c r="L240" i="6"/>
  <c r="K240" i="6"/>
  <c r="J240" i="6"/>
  <c r="L239" i="6"/>
  <c r="K239" i="6"/>
  <c r="J239" i="6"/>
  <c r="L238" i="6"/>
  <c r="K238" i="6"/>
  <c r="J238" i="6"/>
  <c r="L237" i="6"/>
  <c r="K237" i="6"/>
  <c r="J237" i="6"/>
  <c r="L236" i="6"/>
  <c r="K236" i="6"/>
  <c r="J236" i="6"/>
  <c r="L235" i="6"/>
  <c r="K235" i="6"/>
  <c r="J235" i="6"/>
  <c r="L234" i="6"/>
  <c r="K234" i="6"/>
  <c r="J234" i="6"/>
  <c r="L233" i="6"/>
  <c r="K233" i="6"/>
  <c r="J233" i="6"/>
  <c r="L232" i="6"/>
  <c r="K232" i="6"/>
  <c r="J232" i="6"/>
  <c r="L231" i="6"/>
  <c r="K231" i="6"/>
  <c r="J231" i="6"/>
  <c r="L230" i="6"/>
  <c r="K230" i="6"/>
  <c r="J230" i="6"/>
  <c r="L229" i="6"/>
  <c r="K229" i="6"/>
  <c r="J229" i="6"/>
  <c r="L228" i="6"/>
  <c r="K228" i="6"/>
  <c r="J228" i="6"/>
  <c r="L227" i="6"/>
  <c r="K227" i="6"/>
  <c r="J227" i="6"/>
  <c r="L226" i="6"/>
  <c r="K226" i="6"/>
  <c r="J226" i="6"/>
  <c r="L225" i="6"/>
  <c r="K225" i="6"/>
  <c r="J225" i="6"/>
  <c r="L224" i="6"/>
  <c r="K224" i="6"/>
  <c r="J224" i="6"/>
  <c r="L223" i="6"/>
  <c r="K223" i="6"/>
  <c r="J223" i="6"/>
  <c r="L222" i="6"/>
  <c r="K222" i="6"/>
  <c r="J222" i="6"/>
  <c r="L221" i="6"/>
  <c r="K221" i="6"/>
  <c r="J221" i="6"/>
  <c r="L220" i="6"/>
  <c r="K220" i="6"/>
  <c r="J220" i="6"/>
  <c r="L219" i="6"/>
  <c r="K219" i="6"/>
  <c r="J219" i="6"/>
  <c r="L218" i="6"/>
  <c r="K218" i="6"/>
  <c r="J218" i="6"/>
  <c r="L217" i="6"/>
  <c r="K217" i="6"/>
  <c r="J217" i="6"/>
  <c r="L216" i="6"/>
  <c r="K216" i="6"/>
  <c r="J216" i="6"/>
  <c r="L215" i="6"/>
  <c r="K215" i="6"/>
  <c r="J215" i="6"/>
  <c r="L214" i="6"/>
  <c r="K214" i="6"/>
  <c r="J214" i="6"/>
  <c r="L213" i="6"/>
  <c r="K213" i="6"/>
  <c r="J213" i="6"/>
  <c r="L212" i="6"/>
  <c r="K212" i="6"/>
  <c r="J212" i="6"/>
  <c r="L211" i="6"/>
  <c r="K211" i="6"/>
  <c r="J211" i="6"/>
  <c r="L210" i="6"/>
  <c r="K210" i="6"/>
  <c r="J210" i="6"/>
  <c r="L209" i="6"/>
  <c r="K209" i="6"/>
  <c r="J209" i="6"/>
  <c r="L208" i="6"/>
  <c r="K208" i="6"/>
  <c r="J208" i="6"/>
  <c r="L207" i="6"/>
  <c r="K207" i="6"/>
  <c r="J207" i="6"/>
  <c r="L206" i="6"/>
  <c r="K206" i="6"/>
  <c r="J206" i="6"/>
  <c r="L205" i="6"/>
  <c r="K205" i="6"/>
  <c r="J205" i="6"/>
  <c r="L204" i="6"/>
  <c r="K204" i="6"/>
  <c r="J204" i="6"/>
  <c r="L203" i="6"/>
  <c r="K203" i="6"/>
  <c r="J203" i="6"/>
  <c r="L202" i="6"/>
  <c r="K202" i="6"/>
  <c r="J202" i="6"/>
  <c r="L201" i="6"/>
  <c r="K201" i="6"/>
  <c r="J201" i="6"/>
  <c r="L200" i="6"/>
  <c r="K200" i="6"/>
  <c r="J200" i="6"/>
  <c r="L199" i="6"/>
  <c r="K199" i="6"/>
  <c r="J199" i="6"/>
  <c r="L198" i="6"/>
  <c r="K198" i="6"/>
  <c r="J198" i="6"/>
  <c r="L197" i="6"/>
  <c r="K197" i="6"/>
  <c r="J197" i="6"/>
  <c r="L196" i="6"/>
  <c r="K196" i="6"/>
  <c r="J196" i="6"/>
  <c r="L195" i="6"/>
  <c r="K195" i="6"/>
  <c r="J195" i="6"/>
  <c r="L194" i="6"/>
  <c r="K194" i="6"/>
  <c r="J194" i="6"/>
  <c r="L193" i="6"/>
  <c r="K193" i="6"/>
  <c r="J193" i="6"/>
  <c r="L192" i="6"/>
  <c r="K192" i="6"/>
  <c r="J192" i="6"/>
  <c r="L191" i="6"/>
  <c r="K191" i="6"/>
  <c r="J191" i="6"/>
  <c r="L190" i="6"/>
  <c r="K190" i="6"/>
  <c r="J190" i="6"/>
  <c r="L189" i="6"/>
  <c r="K189" i="6"/>
  <c r="J189" i="6"/>
  <c r="L188" i="6"/>
  <c r="K188" i="6"/>
  <c r="J188" i="6"/>
  <c r="L187" i="6"/>
  <c r="K187" i="6"/>
  <c r="J187" i="6"/>
  <c r="L186" i="6"/>
  <c r="K186" i="6"/>
  <c r="J186" i="6"/>
  <c r="L185" i="6"/>
  <c r="K185" i="6"/>
  <c r="J185" i="6"/>
  <c r="L184" i="6"/>
  <c r="K184" i="6"/>
  <c r="J184" i="6"/>
  <c r="L183" i="6"/>
  <c r="K183" i="6"/>
  <c r="J183" i="6"/>
  <c r="L182" i="6"/>
  <c r="K182" i="6"/>
  <c r="J182" i="6"/>
  <c r="L181" i="6"/>
  <c r="K181" i="6"/>
  <c r="J181" i="6"/>
  <c r="L180" i="6"/>
  <c r="K180" i="6"/>
  <c r="J180" i="6"/>
  <c r="L179" i="6"/>
  <c r="K179" i="6"/>
  <c r="J179" i="6"/>
  <c r="L178" i="6"/>
  <c r="K178" i="6"/>
  <c r="J178" i="6"/>
  <c r="L177" i="6"/>
  <c r="K177" i="6"/>
  <c r="J177" i="6"/>
  <c r="L176" i="6"/>
  <c r="K176" i="6"/>
  <c r="J176" i="6"/>
  <c r="L175" i="6"/>
  <c r="K175" i="6"/>
  <c r="J175" i="6"/>
  <c r="L174" i="6"/>
  <c r="K174" i="6"/>
  <c r="J174" i="6"/>
  <c r="L173" i="6"/>
  <c r="K173" i="6"/>
  <c r="J173" i="6"/>
  <c r="L172" i="6"/>
  <c r="K172" i="6"/>
  <c r="J172" i="6"/>
  <c r="L171" i="6"/>
  <c r="K171" i="6"/>
  <c r="J171" i="6"/>
  <c r="L170" i="6"/>
  <c r="K170" i="6"/>
  <c r="J170" i="6"/>
  <c r="L169" i="6"/>
  <c r="K169" i="6"/>
  <c r="J169" i="6"/>
  <c r="L168" i="6"/>
  <c r="K168" i="6"/>
  <c r="J168" i="6"/>
  <c r="L167" i="6"/>
  <c r="K167" i="6"/>
  <c r="J167" i="6"/>
  <c r="L166" i="6"/>
  <c r="K166" i="6"/>
  <c r="J166" i="6"/>
  <c r="L165" i="6"/>
  <c r="K165" i="6"/>
  <c r="J165" i="6"/>
  <c r="L164" i="6"/>
  <c r="K164" i="6"/>
  <c r="J164" i="6"/>
  <c r="L163" i="6"/>
  <c r="K163" i="6"/>
  <c r="J163" i="6"/>
  <c r="L162" i="6"/>
  <c r="K162" i="6"/>
  <c r="J162" i="6"/>
  <c r="L161" i="6"/>
  <c r="K161" i="6"/>
  <c r="J161" i="6"/>
  <c r="L160" i="6"/>
  <c r="K160" i="6"/>
  <c r="J160" i="6"/>
  <c r="L159" i="6"/>
  <c r="K159" i="6"/>
  <c r="J159" i="6"/>
  <c r="L158" i="6"/>
  <c r="K158" i="6"/>
  <c r="J158" i="6"/>
  <c r="L157" i="6"/>
  <c r="K157" i="6"/>
  <c r="J157" i="6"/>
  <c r="L156" i="6"/>
  <c r="K156" i="6"/>
  <c r="J156" i="6"/>
  <c r="L155" i="6"/>
  <c r="K155" i="6"/>
  <c r="J155" i="6"/>
  <c r="L154" i="6"/>
  <c r="K154" i="6"/>
  <c r="J154" i="6"/>
  <c r="L153" i="6"/>
  <c r="K153" i="6"/>
  <c r="J153" i="6"/>
  <c r="L152" i="6"/>
  <c r="K152" i="6"/>
  <c r="J152" i="6"/>
  <c r="L151" i="6"/>
  <c r="K151" i="6"/>
  <c r="J151" i="6"/>
  <c r="L150" i="6"/>
  <c r="K150" i="6"/>
  <c r="J150" i="6"/>
  <c r="L149" i="6"/>
  <c r="K149" i="6"/>
  <c r="J149" i="6"/>
  <c r="L148" i="6"/>
  <c r="K148" i="6"/>
  <c r="J148" i="6"/>
  <c r="L147" i="6"/>
  <c r="K147" i="6"/>
  <c r="J147" i="6"/>
  <c r="L146" i="6"/>
  <c r="K146" i="6"/>
  <c r="J146" i="6"/>
  <c r="L145" i="6"/>
  <c r="K145" i="6"/>
  <c r="J145" i="6"/>
  <c r="L144" i="6"/>
  <c r="K144" i="6"/>
  <c r="J144" i="6"/>
  <c r="L143" i="6"/>
  <c r="K143" i="6"/>
  <c r="J143" i="6"/>
  <c r="L142" i="6"/>
  <c r="K142" i="6"/>
  <c r="J142" i="6"/>
  <c r="L141" i="6"/>
  <c r="K141" i="6"/>
  <c r="J141" i="6"/>
  <c r="L140" i="6"/>
  <c r="K140" i="6"/>
  <c r="J140" i="6"/>
  <c r="L139" i="6"/>
  <c r="K139" i="6"/>
  <c r="J139" i="6"/>
  <c r="L138" i="6"/>
  <c r="K138" i="6"/>
  <c r="J138" i="6"/>
  <c r="L137" i="6"/>
  <c r="K137" i="6"/>
  <c r="J137" i="6"/>
  <c r="L136" i="6"/>
  <c r="K136" i="6"/>
  <c r="J136" i="6"/>
  <c r="L135" i="6"/>
  <c r="K135" i="6"/>
  <c r="J135" i="6"/>
  <c r="L134" i="6"/>
  <c r="K134" i="6"/>
  <c r="J134" i="6"/>
  <c r="L133" i="6"/>
  <c r="K133" i="6"/>
  <c r="J133" i="6"/>
  <c r="L132" i="6"/>
  <c r="K132" i="6"/>
  <c r="J132" i="6"/>
  <c r="L131" i="6"/>
  <c r="K131" i="6"/>
  <c r="J131" i="6"/>
  <c r="L130" i="6"/>
  <c r="K130" i="6"/>
  <c r="J130" i="6"/>
  <c r="L129" i="6"/>
  <c r="K129" i="6"/>
  <c r="J129" i="6"/>
  <c r="L128" i="6"/>
  <c r="K128" i="6"/>
  <c r="J128" i="6"/>
  <c r="L127" i="6"/>
  <c r="K127" i="6"/>
  <c r="J127" i="6"/>
  <c r="L126" i="6"/>
  <c r="K126" i="6"/>
  <c r="J126" i="6"/>
  <c r="L125" i="6"/>
  <c r="K125" i="6"/>
  <c r="J125" i="6"/>
  <c r="L124" i="6"/>
  <c r="K124" i="6"/>
  <c r="J124" i="6"/>
  <c r="L123" i="6"/>
  <c r="K123" i="6"/>
  <c r="J123" i="6"/>
  <c r="L122" i="6"/>
  <c r="K122" i="6"/>
  <c r="J122" i="6"/>
  <c r="L121" i="6"/>
  <c r="K121" i="6"/>
  <c r="J121" i="6"/>
  <c r="L120" i="6"/>
  <c r="K120" i="6"/>
  <c r="J120" i="6"/>
  <c r="L119" i="6"/>
  <c r="K119" i="6"/>
  <c r="J119" i="6"/>
  <c r="L118" i="6"/>
  <c r="K118" i="6"/>
  <c r="J118" i="6"/>
  <c r="L117" i="6"/>
  <c r="K117" i="6"/>
  <c r="J117" i="6"/>
  <c r="L116" i="6"/>
  <c r="K116" i="6"/>
  <c r="J116" i="6"/>
  <c r="L115" i="6"/>
  <c r="K115" i="6"/>
  <c r="J115" i="6"/>
  <c r="L114" i="6"/>
  <c r="K114" i="6"/>
  <c r="J114" i="6"/>
  <c r="L113" i="6"/>
  <c r="K113" i="6"/>
  <c r="J113" i="6"/>
  <c r="L112" i="6"/>
  <c r="K112" i="6"/>
  <c r="J112" i="6"/>
  <c r="L111" i="6"/>
  <c r="K111" i="6"/>
  <c r="J111" i="6"/>
  <c r="L110" i="6"/>
  <c r="K110" i="6"/>
  <c r="J110" i="6"/>
  <c r="L109" i="6"/>
  <c r="K109" i="6"/>
  <c r="J109" i="6"/>
  <c r="L108" i="6"/>
  <c r="K108" i="6"/>
  <c r="J108" i="6"/>
  <c r="L107" i="6"/>
  <c r="K107" i="6"/>
  <c r="J107" i="6"/>
  <c r="L106" i="6"/>
  <c r="K106" i="6"/>
  <c r="J106" i="6"/>
  <c r="L105" i="6"/>
  <c r="K105" i="6"/>
  <c r="J105" i="6"/>
  <c r="L104" i="6"/>
  <c r="K104" i="6"/>
  <c r="J104" i="6"/>
  <c r="L103" i="6"/>
  <c r="K103" i="6"/>
  <c r="J103" i="6"/>
  <c r="L102" i="6"/>
  <c r="K102" i="6"/>
  <c r="J102" i="6"/>
  <c r="L101" i="6"/>
  <c r="K101" i="6"/>
  <c r="J101" i="6"/>
  <c r="L100" i="6"/>
  <c r="K100" i="6"/>
  <c r="J100" i="6"/>
  <c r="L99" i="6"/>
  <c r="K99" i="6"/>
  <c r="J99" i="6"/>
  <c r="L98" i="6"/>
  <c r="K98" i="6"/>
  <c r="J98" i="6"/>
  <c r="L97" i="6"/>
  <c r="K97" i="6"/>
  <c r="J97" i="6"/>
  <c r="L96" i="6"/>
  <c r="K96" i="6"/>
  <c r="J96" i="6"/>
  <c r="L95" i="6"/>
  <c r="K95" i="6"/>
  <c r="J95" i="6"/>
  <c r="L94" i="6"/>
  <c r="K94" i="6"/>
  <c r="J94" i="6"/>
  <c r="L93" i="6"/>
  <c r="K93" i="6"/>
  <c r="J93" i="6"/>
  <c r="L92" i="6"/>
  <c r="K92" i="6"/>
  <c r="J92" i="6"/>
  <c r="L91" i="6"/>
  <c r="K91" i="6"/>
  <c r="J91" i="6"/>
  <c r="L90" i="6"/>
  <c r="K90" i="6"/>
  <c r="J90" i="6"/>
  <c r="L89" i="6"/>
  <c r="K89" i="6"/>
  <c r="J89" i="6"/>
  <c r="L88" i="6"/>
  <c r="K88" i="6"/>
  <c r="J88" i="6"/>
  <c r="L87" i="6"/>
  <c r="K87" i="6"/>
  <c r="J87" i="6"/>
  <c r="L86" i="6"/>
  <c r="K86" i="6"/>
  <c r="J86" i="6"/>
  <c r="L85" i="6"/>
  <c r="K85" i="6"/>
  <c r="J85" i="6"/>
  <c r="L84" i="6"/>
  <c r="K84" i="6"/>
  <c r="J84" i="6"/>
  <c r="L83" i="6"/>
  <c r="K83" i="6"/>
  <c r="J83" i="6"/>
  <c r="L82" i="6"/>
  <c r="K82" i="6"/>
  <c r="J82" i="6"/>
  <c r="L81" i="6"/>
  <c r="K81" i="6"/>
  <c r="J81" i="6"/>
  <c r="L80" i="6"/>
  <c r="K80" i="6"/>
  <c r="J80" i="6"/>
  <c r="L79" i="6"/>
  <c r="K79" i="6"/>
  <c r="J79" i="6"/>
  <c r="L78" i="6"/>
  <c r="K78" i="6"/>
  <c r="J78" i="6"/>
  <c r="L77" i="6"/>
  <c r="K77" i="6"/>
  <c r="J77" i="6"/>
  <c r="L76" i="6"/>
  <c r="K76" i="6"/>
  <c r="J76" i="6"/>
  <c r="L75" i="6"/>
  <c r="K75" i="6"/>
  <c r="J75" i="6"/>
  <c r="L74" i="6"/>
  <c r="K74" i="6"/>
  <c r="J74" i="6"/>
  <c r="L73" i="6"/>
  <c r="K73" i="6"/>
  <c r="J73" i="6"/>
  <c r="L72" i="6"/>
  <c r="K72" i="6"/>
  <c r="J72" i="6"/>
  <c r="L71" i="6"/>
  <c r="K71" i="6"/>
  <c r="J71" i="6"/>
  <c r="L70" i="6"/>
  <c r="K70" i="6"/>
  <c r="J70" i="6"/>
  <c r="L69" i="6"/>
  <c r="K69" i="6"/>
  <c r="J69" i="6"/>
  <c r="L68" i="6"/>
  <c r="K68" i="6"/>
  <c r="J68" i="6"/>
  <c r="L67" i="6"/>
  <c r="K67" i="6"/>
  <c r="J67" i="6"/>
  <c r="L66" i="6"/>
  <c r="K66" i="6"/>
  <c r="J66" i="6"/>
  <c r="L65" i="6"/>
  <c r="K65" i="6"/>
  <c r="J65" i="6"/>
  <c r="L64" i="6"/>
  <c r="K64" i="6"/>
  <c r="J64" i="6"/>
  <c r="L63" i="6"/>
  <c r="K63" i="6"/>
  <c r="J63" i="6"/>
  <c r="L62" i="6"/>
  <c r="K62" i="6"/>
  <c r="J62" i="6"/>
  <c r="L61" i="6"/>
  <c r="K61" i="6"/>
  <c r="J61" i="6"/>
  <c r="L60" i="6"/>
  <c r="K60" i="6"/>
  <c r="J60" i="6"/>
  <c r="L59" i="6"/>
  <c r="K59" i="6"/>
  <c r="J59" i="6"/>
  <c r="L58" i="6"/>
  <c r="K58" i="6"/>
  <c r="J58" i="6"/>
  <c r="L57" i="6"/>
  <c r="K57" i="6"/>
  <c r="J57" i="6"/>
  <c r="L56" i="6"/>
  <c r="K56" i="6"/>
  <c r="J56" i="6"/>
  <c r="L55" i="6"/>
  <c r="K55" i="6"/>
  <c r="J55" i="6"/>
  <c r="L54" i="6"/>
  <c r="K54" i="6"/>
  <c r="J54" i="6"/>
  <c r="L53" i="6"/>
  <c r="K53" i="6"/>
  <c r="J53" i="6"/>
  <c r="L52" i="6"/>
  <c r="K52" i="6"/>
  <c r="J52" i="6"/>
  <c r="L51" i="6"/>
  <c r="K51" i="6"/>
  <c r="J51" i="6"/>
  <c r="L50" i="6"/>
  <c r="K50" i="6"/>
  <c r="J50" i="6"/>
  <c r="L49" i="6"/>
  <c r="K49" i="6"/>
  <c r="J49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L8" i="6"/>
  <c r="K8" i="6"/>
  <c r="J8" i="6"/>
  <c r="L7" i="6"/>
  <c r="K7" i="6"/>
  <c r="J7" i="6"/>
  <c r="L6" i="6"/>
  <c r="K6" i="6"/>
  <c r="J6" i="6"/>
  <c r="L5" i="6"/>
  <c r="K5" i="6"/>
  <c r="J5" i="6"/>
  <c r="L4" i="6"/>
  <c r="K4" i="6"/>
  <c r="J4" i="6"/>
  <c r="L3" i="6"/>
  <c r="K3" i="6"/>
  <c r="J3" i="6"/>
  <c r="L2" i="6"/>
  <c r="K2" i="6"/>
  <c r="J2" i="6"/>
  <c r="G115" i="4" l="1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</calcChain>
</file>

<file path=xl/sharedStrings.xml><?xml version="1.0" encoding="utf-8"?>
<sst xmlns="http://schemas.openxmlformats.org/spreadsheetml/2006/main" count="4805" uniqueCount="689">
  <si>
    <t>領域</t>
  </si>
  <si>
    <t>科目名稱</t>
  </si>
  <si>
    <t>學期</t>
  </si>
  <si>
    <t>屬性</t>
  </si>
  <si>
    <t>學分</t>
  </si>
  <si>
    <t>科目名稱學期屬性學分</t>
  </si>
  <si>
    <t>人數</t>
  </si>
  <si>
    <t>授課教師</t>
  </si>
  <si>
    <t>專班上課時間、地點&amp;自學班拿作業時間、地點</t>
  </si>
  <si>
    <t>國文</t>
  </si>
  <si>
    <t>國語文</t>
  </si>
  <si>
    <t>一上</t>
  </si>
  <si>
    <t>必</t>
  </si>
  <si>
    <t>國語文一上必3</t>
  </si>
  <si>
    <t>杜信德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</si>
  <si>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；教務處</t>
    </r>
    <phoneticPr fontId="6" type="noConversion"/>
  </si>
  <si>
    <t>電三甲</t>
  </si>
  <si>
    <t>一下</t>
  </si>
  <si>
    <t>國語文一下必3</t>
  </si>
  <si>
    <t>林淑怡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</si>
  <si>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；汽二甲教室</t>
    </r>
    <r>
      <rPr>
        <sz val="12"/>
        <color rgb="FF000000"/>
        <rFont val="新細明體"/>
        <family val="3"/>
        <charset val="136"/>
        <scheme val="minor"/>
      </rPr>
      <t>A501</t>
    </r>
    <phoneticPr fontId="6" type="noConversion"/>
  </si>
  <si>
    <t>二上</t>
  </si>
  <si>
    <t>國語文二上必3</t>
  </si>
  <si>
    <t>陳姵妏</t>
    <phoneticPr fontId="6" type="noConversion"/>
  </si>
  <si>
    <t>自學班：4/19(五)；餐三甲教室B201</t>
    <phoneticPr fontId="6" type="noConversion"/>
  </si>
  <si>
    <t>二下</t>
  </si>
  <si>
    <t>國語文二下必3</t>
  </si>
  <si>
    <t>汽三甲</t>
  </si>
  <si>
    <t>三上</t>
  </si>
  <si>
    <t>國語文三上必2</t>
  </si>
  <si>
    <t>訊三甲</t>
  </si>
  <si>
    <t>英文</t>
  </si>
  <si>
    <t>英語文</t>
  </si>
  <si>
    <t>英語文一上必2</t>
  </si>
  <si>
    <t>梁麗梅</t>
    <phoneticPr fontId="6" type="noConversion"/>
  </si>
  <si>
    <r>
      <rPr>
        <b/>
        <sz val="12"/>
        <color rgb="FFFF0000"/>
        <rFont val="新細明體"/>
        <family val="3"/>
        <charset val="136"/>
        <scheme val="minor"/>
      </rPr>
      <t>專班</t>
    </r>
    <r>
      <rPr>
        <sz val="12"/>
        <color rgb="FF000000"/>
        <rFont val="新細明體"/>
        <family val="3"/>
        <charset val="136"/>
        <scheme val="minor"/>
      </rPr>
      <t>：</t>
    </r>
    <r>
      <rPr>
        <sz val="12"/>
        <color rgb="FF000000"/>
        <rFont val="新細明體"/>
        <family val="2"/>
        <scheme val="minor"/>
      </rPr>
      <t>4/17.4/24.5/1.5/8(</t>
    </r>
    <r>
      <rPr>
        <sz val="12"/>
        <color rgb="FF000000"/>
        <rFont val="新細明體"/>
        <family val="3"/>
        <charset val="136"/>
        <scheme val="minor"/>
      </rPr>
      <t>三</t>
    </r>
    <r>
      <rPr>
        <sz val="12"/>
        <color rgb="FF000000"/>
        <rFont val="新細明體"/>
        <family val="2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；餐一乙教室</t>
    </r>
    <r>
      <rPr>
        <sz val="12"/>
        <color rgb="FF000000"/>
        <rFont val="新細明體"/>
        <family val="2"/>
        <scheme val="minor"/>
      </rPr>
      <t>B204</t>
    </r>
    <phoneticPr fontId="6" type="noConversion"/>
  </si>
  <si>
    <t>英語文一下必2</t>
  </si>
  <si>
    <t>馮秀儀</t>
    <phoneticPr fontId="6" type="noConversion"/>
  </si>
  <si>
    <t>自學班：4/19(五)；汽二乙教室A403</t>
    <phoneticPr fontId="6" type="noConversion"/>
  </si>
  <si>
    <t>英語文二上必2</t>
  </si>
  <si>
    <t>自學班：4/19(五)；汽二乙教室A404</t>
  </si>
  <si>
    <t>英語文二下必2</t>
  </si>
  <si>
    <t>自學班：4/19(五)；汽二乙教室A405</t>
  </si>
  <si>
    <t>英語文三上必2</t>
  </si>
  <si>
    <t>自學班：4/19(五)；汽二乙教室A406</t>
  </si>
  <si>
    <t>汽三乙</t>
  </si>
  <si>
    <t>數學(工)</t>
  </si>
  <si>
    <t>數學</t>
  </si>
  <si>
    <t>數學一上必4</t>
  </si>
  <si>
    <t>陳志雄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</si>
  <si>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；汽三甲教室</t>
    </r>
    <r>
      <rPr>
        <sz val="12"/>
        <color rgb="FF000000"/>
        <rFont val="新細明體"/>
        <family val="3"/>
        <charset val="136"/>
        <scheme val="minor"/>
      </rPr>
      <t>A502</t>
    </r>
    <phoneticPr fontId="6" type="noConversion"/>
  </si>
  <si>
    <t>數學一下必4</t>
  </si>
  <si>
    <t>林羿君</t>
    <phoneticPr fontId="6" type="noConversion"/>
  </si>
  <si>
    <t>自學班：4/19(五)；教務處</t>
    <phoneticPr fontId="6" type="noConversion"/>
  </si>
  <si>
    <t>數學二上必4</t>
  </si>
  <si>
    <t>數學二下必4</t>
  </si>
  <si>
    <t>自學班：4/19(五)；汽三甲教室A502</t>
    <phoneticPr fontId="6" type="noConversion"/>
  </si>
  <si>
    <t>生活中的數學素養</t>
  </si>
  <si>
    <t>選</t>
  </si>
  <si>
    <t>生活中的數學素養三上選3</t>
  </si>
  <si>
    <t>數學(商)</t>
  </si>
  <si>
    <t>數學一上必3</t>
  </si>
  <si>
    <t>鍾震寰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</si>
  <si>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；學務處</t>
    </r>
    <phoneticPr fontId="6" type="noConversion"/>
  </si>
  <si>
    <t>餐三甲</t>
  </si>
  <si>
    <t>數學一下必3</t>
  </si>
  <si>
    <t>邱瓊滿</t>
    <phoneticPr fontId="6" type="noConversion"/>
  </si>
  <si>
    <t>數學二上必2</t>
  </si>
  <si>
    <t>數學二下必2</t>
  </si>
  <si>
    <t>自學班：4/19(五)；學務處</t>
    <phoneticPr fontId="6" type="noConversion"/>
  </si>
  <si>
    <t>生活中的數學素養三上選2</t>
  </si>
  <si>
    <t>自然</t>
  </si>
  <si>
    <t>生物</t>
  </si>
  <si>
    <t>生物二上必2</t>
  </si>
  <si>
    <t>許修銘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</si>
  <si>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；汽一甲教室</t>
    </r>
    <r>
      <rPr>
        <sz val="12"/>
        <color rgb="FF000000"/>
        <rFont val="新細明體"/>
        <family val="3"/>
        <charset val="136"/>
        <scheme val="minor"/>
      </rPr>
      <t>A401</t>
    </r>
    <phoneticPr fontId="6" type="noConversion"/>
  </si>
  <si>
    <t>生物二下必1</t>
  </si>
  <si>
    <t>自學班：4/19(五)；汽一甲教室A401</t>
    <phoneticPr fontId="6" type="noConversion"/>
  </si>
  <si>
    <t>動三甲</t>
  </si>
  <si>
    <t>化學</t>
  </si>
  <si>
    <t>化學一上必1</t>
  </si>
  <si>
    <t>化學二上必1</t>
  </si>
  <si>
    <t>物理</t>
  </si>
  <si>
    <t>物理一上必2</t>
  </si>
  <si>
    <t>自學班：4/19(五)；汽一甲教室A401</t>
  </si>
  <si>
    <t>物理一下必1</t>
  </si>
  <si>
    <t>物理一下必2</t>
  </si>
  <si>
    <t>物理二上必2</t>
  </si>
  <si>
    <t>社會</t>
  </si>
  <si>
    <t>地理</t>
  </si>
  <si>
    <t>地理一上必2</t>
  </si>
  <si>
    <t>張英娟</t>
    <phoneticPr fontId="6" type="noConversion"/>
  </si>
  <si>
    <t>自學班：4/15(一)中午12:30；圖書館</t>
    <phoneticPr fontId="6" type="noConversion"/>
  </si>
  <si>
    <t>餐一乙</t>
  </si>
  <si>
    <t>地理一下必2</t>
  </si>
  <si>
    <t>歷史</t>
  </si>
  <si>
    <t>歷史一上必2</t>
  </si>
  <si>
    <t>歷史一下必2</t>
  </si>
  <si>
    <t>公民與社會</t>
  </si>
  <si>
    <t>公民與社會二上必2</t>
  </si>
  <si>
    <t>林建光</t>
    <phoneticPr fontId="6" type="noConversion"/>
  </si>
  <si>
    <t>輔導</t>
    <phoneticPr fontId="6" type="noConversion"/>
  </si>
  <si>
    <t>生涯規劃</t>
  </si>
  <si>
    <t>生涯規劃一下必2</t>
  </si>
  <si>
    <t>鍾威霆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</si>
  <si>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；輔導室</t>
    </r>
    <phoneticPr fontId="6" type="noConversion"/>
  </si>
  <si>
    <t>生涯規劃一上必2</t>
  </si>
  <si>
    <t>自學班：4/19(五)；輔導室</t>
    <phoneticPr fontId="6" type="noConversion"/>
  </si>
  <si>
    <t>國防</t>
    <phoneticPr fontId="6" type="noConversion"/>
  </si>
  <si>
    <t>全民國防教育</t>
  </si>
  <si>
    <t>全民國防教育一上必1</t>
  </si>
  <si>
    <t>陳人吉</t>
    <phoneticPr fontId="6" type="noConversion"/>
  </si>
  <si>
    <r>
      <rPr>
        <b/>
        <sz val="12"/>
        <color rgb="FFFF0000"/>
        <rFont val="新細明體"/>
        <family val="3"/>
        <charset val="136"/>
        <scheme val="minor"/>
      </rPr>
      <t>專班</t>
    </r>
    <r>
      <rPr>
        <b/>
        <sz val="12"/>
        <color rgb="FF000000"/>
        <rFont val="新細明體"/>
        <family val="3"/>
        <charset val="136"/>
        <scheme val="minor"/>
      </rPr>
      <t>：</t>
    </r>
    <r>
      <rPr>
        <sz val="12"/>
        <color rgb="FF000000"/>
        <rFont val="新細明體"/>
        <family val="2"/>
        <scheme val="minor"/>
      </rPr>
      <t>4/16(</t>
    </r>
    <r>
      <rPr>
        <sz val="12"/>
        <color rgb="FF000000"/>
        <rFont val="新細明體"/>
        <family val="3"/>
        <charset val="136"/>
        <scheme val="minor"/>
      </rPr>
      <t>二</t>
    </r>
    <r>
      <rPr>
        <sz val="12"/>
        <color rgb="FF000000"/>
        <rFont val="新細明體"/>
        <family val="2"/>
        <scheme val="minor"/>
      </rPr>
      <t>) 4/17(</t>
    </r>
    <r>
      <rPr>
        <sz val="12"/>
        <color rgb="FF000000"/>
        <rFont val="新細明體"/>
        <family val="3"/>
        <charset val="136"/>
        <scheme val="minor"/>
      </rPr>
      <t>三</t>
    </r>
    <r>
      <rPr>
        <sz val="12"/>
        <color rgb="FF000000"/>
        <rFont val="新細明體"/>
        <family val="2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；汽一乙教室</t>
    </r>
    <phoneticPr fontId="6" type="noConversion"/>
  </si>
  <si>
    <t>通識</t>
    <phoneticPr fontId="6" type="noConversion"/>
  </si>
  <si>
    <t>東海通識</t>
  </si>
  <si>
    <t>東海通識一上必1</t>
  </si>
  <si>
    <t>鄭翰儒</t>
    <phoneticPr fontId="6" type="noConversion"/>
  </si>
  <si>
    <t>自學班：4/19(五)；會計室</t>
    <phoneticPr fontId="6" type="noConversion"/>
  </si>
  <si>
    <t>汽一乙</t>
  </si>
  <si>
    <t>本土語</t>
    <phoneticPr fontId="6" type="noConversion"/>
  </si>
  <si>
    <t>閩南語文</t>
  </si>
  <si>
    <t>閩南語文一上必1</t>
  </si>
  <si>
    <t>閩南語文二上必1</t>
  </si>
  <si>
    <t>汽二乙</t>
  </si>
  <si>
    <t>美術</t>
    <phoneticPr fontId="6" type="noConversion"/>
  </si>
  <si>
    <t>美術</t>
  </si>
  <si>
    <t>美術一上必2</t>
  </si>
  <si>
    <t>劉威志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</si>
  <si>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；動三甲教室</t>
    </r>
    <r>
      <rPr>
        <sz val="12"/>
        <color rgb="FF000000"/>
        <rFont val="新細明體"/>
        <family val="3"/>
        <charset val="136"/>
        <scheme val="minor"/>
      </rPr>
      <t>B402</t>
    </r>
    <phoneticPr fontId="6" type="noConversion"/>
  </si>
  <si>
    <t>美術一下必2</t>
  </si>
  <si>
    <t>自學班：4/19(五)；動三甲教室B402</t>
    <phoneticPr fontId="6" type="noConversion"/>
  </si>
  <si>
    <t>音樂</t>
    <phoneticPr fontId="6" type="noConversion"/>
  </si>
  <si>
    <t>音樂</t>
  </si>
  <si>
    <t>音樂一下必2</t>
  </si>
  <si>
    <t>李滙慈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</si>
  <si>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；校長室</t>
    </r>
    <phoneticPr fontId="6" type="noConversion"/>
  </si>
  <si>
    <t>音樂一上必2</t>
  </si>
  <si>
    <t>自學班：4/19(五)；校長室</t>
    <phoneticPr fontId="6" type="noConversion"/>
  </si>
  <si>
    <t>體育</t>
  </si>
  <si>
    <t>健康與護理</t>
  </si>
  <si>
    <t>健康與護理一上必1</t>
  </si>
  <si>
    <t>高麗娜</t>
    <phoneticPr fontId="6" type="noConversion"/>
  </si>
  <si>
    <t>健康與護理一下必1</t>
  </si>
  <si>
    <t>體育二上必2</t>
  </si>
  <si>
    <t>王樹傑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</si>
  <si>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；汽三乙教室</t>
    </r>
    <r>
      <rPr>
        <sz val="12"/>
        <color rgb="FF000000"/>
        <rFont val="新細明體"/>
        <family val="3"/>
        <charset val="136"/>
        <scheme val="minor"/>
      </rPr>
      <t>A503</t>
    </r>
    <phoneticPr fontId="6" type="noConversion"/>
  </si>
  <si>
    <t>體育一下必2</t>
  </si>
  <si>
    <t>藍威</t>
    <phoneticPr fontId="6" type="noConversion"/>
  </si>
  <si>
    <t>餐二甲</t>
  </si>
  <si>
    <t>體育一上必2</t>
  </si>
  <si>
    <t>體育二下必2</t>
  </si>
  <si>
    <t>自學班：4/19(五)；汽二甲教室A501</t>
    <phoneticPr fontId="6" type="noConversion"/>
  </si>
  <si>
    <t>體育三上必2</t>
  </si>
  <si>
    <t>電訊</t>
  </si>
  <si>
    <t>介面電路控制實習</t>
  </si>
  <si>
    <t>介面電路控制實習三上必3</t>
  </si>
  <si>
    <t>陳李瑋</t>
    <phoneticPr fontId="6" type="noConversion"/>
  </si>
  <si>
    <t>自學班：4/19(五)；電訊科科辦公室</t>
    <phoneticPr fontId="6" type="noConversion"/>
  </si>
  <si>
    <t>多媒體技術實習</t>
  </si>
  <si>
    <t>多媒體技術實習三上選3</t>
  </si>
  <si>
    <t>基本電學</t>
  </si>
  <si>
    <t>基本電學一上必3</t>
  </si>
  <si>
    <t>張學龍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</si>
  <si>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；電訊二甲教室</t>
    </r>
    <r>
      <rPr>
        <sz val="12"/>
        <color rgb="FF000000"/>
        <rFont val="新細明體"/>
        <family val="3"/>
        <charset val="136"/>
        <scheme val="minor"/>
      </rPr>
      <t>B403</t>
    </r>
    <phoneticPr fontId="6" type="noConversion"/>
  </si>
  <si>
    <t>基本電學一下必3</t>
  </si>
  <si>
    <t>自學班：4/19(五)；電訊二甲教室B403</t>
    <phoneticPr fontId="6" type="noConversion"/>
  </si>
  <si>
    <t>專題實作</t>
  </si>
  <si>
    <t>專題實作三上必3</t>
  </si>
  <si>
    <t>馬庭宇</t>
    <phoneticPr fontId="6" type="noConversion"/>
  </si>
  <si>
    <t>自學班：4/19(五)；電訊三甲教室B301</t>
    <phoneticPr fontId="6" type="noConversion"/>
  </si>
  <si>
    <t>程式設計實習</t>
  </si>
  <si>
    <t>程式設計實習一上必3</t>
  </si>
  <si>
    <t>游欣璇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</si>
  <si>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；電訊一甲教室</t>
    </r>
    <r>
      <rPr>
        <sz val="12"/>
        <color rgb="FF000000"/>
        <rFont val="新細明體"/>
        <family val="3"/>
        <charset val="136"/>
        <scheme val="minor"/>
      </rPr>
      <t>A303</t>
    </r>
    <phoneticPr fontId="6" type="noConversion"/>
  </si>
  <si>
    <t>程式語言</t>
  </si>
  <si>
    <t>程式語言一下必3</t>
  </si>
  <si>
    <t>自學班：4/19(五)；電訊一甲教室A303</t>
    <phoneticPr fontId="6" type="noConversion"/>
  </si>
  <si>
    <t>微處理機</t>
  </si>
  <si>
    <t>微處理機二下必3</t>
  </si>
  <si>
    <t>微電腦應用實習</t>
  </si>
  <si>
    <t>微電腦應用實習三上必3</t>
  </si>
  <si>
    <t>資訊科技</t>
  </si>
  <si>
    <t>資訊科技一上必2</t>
  </si>
  <si>
    <t>電子電路學</t>
  </si>
  <si>
    <t>電子電路學三上必3</t>
  </si>
  <si>
    <t>電子學</t>
  </si>
  <si>
    <t>電子學二上必3</t>
  </si>
  <si>
    <t>電子學二下必3</t>
  </si>
  <si>
    <t>電子學實習</t>
  </si>
  <si>
    <t>電子學實習二上必3</t>
  </si>
  <si>
    <t>電路學</t>
  </si>
  <si>
    <t>電路學三上選2</t>
  </si>
  <si>
    <t>數位電路學</t>
  </si>
  <si>
    <t>數位電路學三上選2</t>
  </si>
  <si>
    <t>數位邏輯設計</t>
  </si>
  <si>
    <t>數位邏輯設計二上必3</t>
  </si>
  <si>
    <t>線性電路學</t>
  </si>
  <si>
    <t>線性電路學二上必2</t>
  </si>
  <si>
    <t>線性電路學二上必3</t>
  </si>
  <si>
    <t>訊二甲</t>
  </si>
  <si>
    <t>線性電路學二下必2</t>
  </si>
  <si>
    <t>汽車</t>
    <phoneticPr fontId="6" type="noConversion"/>
  </si>
  <si>
    <t>引擎原理</t>
  </si>
  <si>
    <t>引擎原理一上必3</t>
  </si>
  <si>
    <t>陳宗暉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</si>
  <si>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；汽車科科辦公室</t>
    </r>
    <phoneticPr fontId="6" type="noConversion"/>
  </si>
  <si>
    <t>汽車專業英文</t>
  </si>
  <si>
    <t>汽車專業英文三上選2</t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</si>
  <si>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；汽二乙教室</t>
    </r>
    <r>
      <rPr>
        <sz val="12"/>
        <color rgb="FF000000"/>
        <rFont val="新細明體"/>
        <family val="3"/>
        <charset val="136"/>
        <scheme val="minor"/>
      </rPr>
      <t>A404</t>
    </r>
    <phoneticPr fontId="6" type="noConversion"/>
  </si>
  <si>
    <t>車輛底盤檢修實習</t>
  </si>
  <si>
    <t>車輛底盤檢修實習三上必4</t>
  </si>
  <si>
    <t>自學班：4/19(五)；汽車科科辦公室</t>
    <phoneticPr fontId="6" type="noConversion"/>
  </si>
  <si>
    <t>底盤實習</t>
  </si>
  <si>
    <t>底盤實習二上必4</t>
  </si>
  <si>
    <t>基本電學二上必2</t>
  </si>
  <si>
    <t>夏德耀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</si>
  <si>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；汽一乙教室</t>
    </r>
    <r>
      <rPr>
        <sz val="12"/>
        <color rgb="FF000000"/>
        <rFont val="新細明體"/>
        <family val="3"/>
        <charset val="136"/>
        <scheme val="minor"/>
      </rPr>
      <t>A301</t>
    </r>
    <phoneticPr fontId="6" type="noConversion"/>
  </si>
  <si>
    <t>電子控制概論</t>
  </si>
  <si>
    <t>電子控制概論三上選3</t>
  </si>
  <si>
    <t>黃濰泓</t>
    <phoneticPr fontId="6" type="noConversion"/>
  </si>
  <si>
    <t>電工控制概論</t>
  </si>
  <si>
    <t>電工控制概論三上選4</t>
  </si>
  <si>
    <t>機件原理</t>
  </si>
  <si>
    <t>機件原理二下必2</t>
  </si>
  <si>
    <t>自學班：4/19(五)；汽一乙教室A301</t>
    <phoneticPr fontId="6" type="noConversion"/>
  </si>
  <si>
    <t>機械工作法與實習</t>
  </si>
  <si>
    <t>機械工作法與實習一上必4</t>
  </si>
  <si>
    <t>機器腳踏車基礎實習</t>
  </si>
  <si>
    <t>機器腳踏車基礎實習二上必3</t>
  </si>
  <si>
    <t>汽二甲</t>
  </si>
  <si>
    <t>應用力學</t>
  </si>
  <si>
    <t>應用力學二下必2</t>
  </si>
  <si>
    <t>動畫</t>
  </si>
  <si>
    <t>多媒體設計實務</t>
  </si>
  <si>
    <t>多媒體設計實務三上選3</t>
  </si>
  <si>
    <t>黃思婷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</si>
  <si>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；動一甲教室</t>
    </r>
    <r>
      <rPr>
        <sz val="12"/>
        <color rgb="FF000000"/>
        <rFont val="新細明體"/>
        <family val="3"/>
        <charset val="136"/>
        <scheme val="minor"/>
      </rPr>
      <t>B401</t>
    </r>
    <phoneticPr fontId="6" type="noConversion"/>
  </si>
  <si>
    <t>多媒體製作實務</t>
  </si>
  <si>
    <t>多媒體製作實務三上必3</t>
  </si>
  <si>
    <t>自學班：4/19(五)；動一甲教室B401</t>
    <phoneticPr fontId="6" type="noConversion"/>
  </si>
  <si>
    <t>色彩原理</t>
  </si>
  <si>
    <t>色彩原理一上必3</t>
  </si>
  <si>
    <t>楊白鯨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</si>
  <si>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</t>
    </r>
    <r>
      <rPr>
        <sz val="12"/>
        <color rgb="FF000000"/>
        <rFont val="新細明體"/>
        <family val="3"/>
        <charset val="136"/>
        <scheme val="minor"/>
      </rPr>
      <t>B6</t>
    </r>
    <r>
      <rPr>
        <sz val="12"/>
        <color rgb="FF000000"/>
        <rFont val="新細明體"/>
        <family val="3"/>
        <charset val="136"/>
        <scheme val="minor"/>
      </rPr>
      <t>電腦中心</t>
    </r>
    <phoneticPr fontId="6" type="noConversion"/>
  </si>
  <si>
    <t>動一甲</t>
  </si>
  <si>
    <t>版面編排實作</t>
  </si>
  <si>
    <t>版面編排實作二上必2</t>
  </si>
  <si>
    <t>版面編排實作二下必2</t>
  </si>
  <si>
    <t>素描實作</t>
  </si>
  <si>
    <t>素描實作二上必2</t>
  </si>
  <si>
    <t>素描實作二下必2</t>
  </si>
  <si>
    <t>基礎圖學</t>
  </si>
  <si>
    <t>基礎圖學一下必2</t>
  </si>
  <si>
    <t>動二甲</t>
  </si>
  <si>
    <t>視覺藝術展演實務</t>
  </si>
  <si>
    <t>視覺藝術展演實務二上必3</t>
  </si>
  <si>
    <t>自學班：4/19(五)；B6電腦中心</t>
    <phoneticPr fontId="6" type="noConversion"/>
  </si>
  <si>
    <t>視覺藝術展演實務二下必3</t>
  </si>
  <si>
    <t>視覺藝術展演實務三上必3</t>
  </si>
  <si>
    <t>資訊科技一下必2</t>
  </si>
  <si>
    <t>影音後製實作</t>
  </si>
  <si>
    <t>影音後製實作二上必2</t>
  </si>
  <si>
    <t>藝術欣賞</t>
  </si>
  <si>
    <t>藝術欣賞二上必2</t>
  </si>
  <si>
    <t>藝術欣賞二下必2</t>
  </si>
  <si>
    <t>餐飲</t>
  </si>
  <si>
    <t>八大菜系枓理實作</t>
  </si>
  <si>
    <t>八大菜系枓理實作三上選4</t>
  </si>
  <si>
    <t>蔡羽柔</t>
    <phoneticPr fontId="6" type="noConversion"/>
  </si>
  <si>
    <t>中式麵食實作</t>
  </si>
  <si>
    <t>中式麵食實作二上選4</t>
  </si>
  <si>
    <t>中餐烹調實習</t>
  </si>
  <si>
    <t>中餐烹調實習一上必4</t>
  </si>
  <si>
    <t>蕭眯旂</t>
    <phoneticPr fontId="6" type="noConversion"/>
  </si>
  <si>
    <t>西餐烹調實習</t>
  </si>
  <si>
    <t>西餐烹調實習三上必3</t>
  </si>
  <si>
    <t>咖啡實務</t>
  </si>
  <si>
    <t>咖啡實務三上選2</t>
  </si>
  <si>
    <t>賴純茹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</si>
  <si>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；餐一甲教室</t>
    </r>
    <r>
      <rPr>
        <sz val="12"/>
        <color rgb="FF000000"/>
        <rFont val="新細明體"/>
        <family val="3"/>
        <charset val="136"/>
        <scheme val="minor"/>
      </rPr>
      <t>B203</t>
    </r>
    <phoneticPr fontId="6" type="noConversion"/>
  </si>
  <si>
    <t>食物學</t>
  </si>
  <si>
    <t>食物學二上選2</t>
  </si>
  <si>
    <t>自學班：4/19(五)；餐一甲教室B203</t>
    <phoneticPr fontId="6" type="noConversion"/>
  </si>
  <si>
    <t>宴會管理</t>
  </si>
  <si>
    <t>宴會管理三上選1</t>
  </si>
  <si>
    <t>烘焙學</t>
  </si>
  <si>
    <t>烘焙學一上必1</t>
  </si>
  <si>
    <t>廖家珍</t>
    <phoneticPr fontId="6" type="noConversion"/>
  </si>
  <si>
    <t>自學班：4/19(五)；餐三乙教室B202</t>
    <phoneticPr fontId="6" type="noConversion"/>
  </si>
  <si>
    <t>餐一甲</t>
  </si>
  <si>
    <t>專題實作二下必2</t>
  </si>
  <si>
    <t>飲料實務</t>
  </si>
  <si>
    <t>飲料實務二上必3</t>
  </si>
  <si>
    <t>飲料實務二下必3</t>
  </si>
  <si>
    <t>蔬果切雕</t>
  </si>
  <si>
    <t>蔬果切雕三上選2</t>
  </si>
  <si>
    <t>餐旅服務管理</t>
  </si>
  <si>
    <t>餐旅服務管理三上必1</t>
  </si>
  <si>
    <t>許嫣甄</t>
    <phoneticPr fontId="6" type="noConversion"/>
  </si>
  <si>
    <r>
      <t>自學班：</t>
    </r>
    <r>
      <rPr>
        <sz val="12"/>
        <color rgb="FF000000"/>
        <rFont val="新細明體"/>
        <family val="3"/>
        <charset val="136"/>
        <scheme val="minor"/>
      </rPr>
      <t>4/19(</t>
    </r>
    <r>
      <rPr>
        <sz val="12"/>
        <color rgb="FF000000"/>
        <rFont val="新細明體"/>
        <family val="3"/>
        <charset val="136"/>
        <scheme val="minor"/>
      </rPr>
      <t>五</t>
    </r>
    <r>
      <rPr>
        <sz val="12"/>
        <color rgb="FF000000"/>
        <rFont val="新細明體"/>
        <family val="3"/>
        <charset val="136"/>
        <scheme val="minor"/>
      </rPr>
      <t>)</t>
    </r>
    <r>
      <rPr>
        <sz val="12"/>
        <color rgb="FF000000"/>
        <rFont val="新細明體"/>
        <family val="3"/>
        <charset val="136"/>
        <scheme val="minor"/>
      </rPr>
      <t>；餐二甲教室</t>
    </r>
    <r>
      <rPr>
        <sz val="12"/>
        <color rgb="FF000000"/>
        <rFont val="新細明體"/>
        <family val="3"/>
        <charset val="136"/>
        <scheme val="minor"/>
      </rPr>
      <t>B302</t>
    </r>
    <phoneticPr fontId="6" type="noConversion"/>
  </si>
  <si>
    <t>餐旅概論</t>
  </si>
  <si>
    <t>餐旅概論三上必1</t>
  </si>
  <si>
    <t>自學班：4/19(五)；餐二甲教室B302</t>
    <phoneticPr fontId="6" type="noConversion"/>
  </si>
  <si>
    <t>餐飲服務技術</t>
  </si>
  <si>
    <t>餐飲服務技術一上必3</t>
  </si>
  <si>
    <t>餐飲服務技術一下必3</t>
  </si>
  <si>
    <t>觀光餐旅英語會話</t>
  </si>
  <si>
    <t>觀光餐旅英語會話三上必2</t>
  </si>
  <si>
    <t>自學班：4/19(五)；餐一乙教室B204</t>
    <phoneticPr fontId="6" type="noConversion"/>
  </si>
  <si>
    <t>觀光餐旅業導論</t>
  </si>
  <si>
    <t>觀光餐旅業導論一上必3</t>
  </si>
  <si>
    <t>班級</t>
  </si>
  <si>
    <t>學號</t>
  </si>
  <si>
    <t>姓O</t>
  </si>
  <si>
    <t>013006</t>
  </si>
  <si>
    <t>李O翰</t>
  </si>
  <si>
    <t>013020</t>
  </si>
  <si>
    <t>陳O杰</t>
  </si>
  <si>
    <t>013026</t>
  </si>
  <si>
    <t>楊O綸</t>
  </si>
  <si>
    <t>013041</t>
  </si>
  <si>
    <t>呂O恩</t>
  </si>
  <si>
    <t>013043</t>
  </si>
  <si>
    <t>李O宇</t>
  </si>
  <si>
    <t>013048</t>
  </si>
  <si>
    <t>胡O銓</t>
  </si>
  <si>
    <t>013054</t>
  </si>
  <si>
    <t>許O銓</t>
  </si>
  <si>
    <t>014004</t>
  </si>
  <si>
    <t>葉O潔</t>
  </si>
  <si>
    <t>014009</t>
  </si>
  <si>
    <t>李O隆</t>
  </si>
  <si>
    <t>014013</t>
  </si>
  <si>
    <t>陳O鉉</t>
  </si>
  <si>
    <t>015002</t>
  </si>
  <si>
    <t>王O偉</t>
  </si>
  <si>
    <t>015006</t>
  </si>
  <si>
    <t>吳O豪</t>
  </si>
  <si>
    <t>015008</t>
  </si>
  <si>
    <t>徐O杰</t>
  </si>
  <si>
    <t>015013</t>
  </si>
  <si>
    <t>陳O昊</t>
  </si>
  <si>
    <t>015014</t>
  </si>
  <si>
    <t>陳O維</t>
  </si>
  <si>
    <t>015019</t>
  </si>
  <si>
    <t>曾O凱</t>
  </si>
  <si>
    <t>015021</t>
  </si>
  <si>
    <t>黃O祐</t>
  </si>
  <si>
    <t>015023</t>
  </si>
  <si>
    <t>蔡O澧</t>
  </si>
  <si>
    <t>018004</t>
  </si>
  <si>
    <t>連O涵</t>
  </si>
  <si>
    <t>018007</t>
  </si>
  <si>
    <t>吳O烽</t>
  </si>
  <si>
    <t>018010</t>
  </si>
  <si>
    <t>吳O旻</t>
  </si>
  <si>
    <t>018011</t>
  </si>
  <si>
    <t>吳O毅</t>
  </si>
  <si>
    <t>018012</t>
  </si>
  <si>
    <t>李O謙</t>
  </si>
  <si>
    <t>018014</t>
  </si>
  <si>
    <t>汪O翰</t>
  </si>
  <si>
    <t>018021</t>
  </si>
  <si>
    <t>徐O廷</t>
  </si>
  <si>
    <t>018031</t>
  </si>
  <si>
    <t>黃O傑</t>
  </si>
  <si>
    <t>018034</t>
  </si>
  <si>
    <t>趙O昇</t>
  </si>
  <si>
    <t>018035</t>
  </si>
  <si>
    <t>潘O凱</t>
  </si>
  <si>
    <t>餐三乙</t>
  </si>
  <si>
    <t>018059</t>
  </si>
  <si>
    <t>林O羽</t>
  </si>
  <si>
    <t>018060</t>
  </si>
  <si>
    <t>張O宸</t>
  </si>
  <si>
    <t>019001</t>
  </si>
  <si>
    <t>于O伶</t>
  </si>
  <si>
    <t>019013</t>
  </si>
  <si>
    <t>張O甄</t>
  </si>
  <si>
    <t>019021</t>
  </si>
  <si>
    <t>蕭O庭</t>
  </si>
  <si>
    <t>019022</t>
  </si>
  <si>
    <t>賴O如</t>
  </si>
  <si>
    <t>019027</t>
  </si>
  <si>
    <t>林O揚</t>
  </si>
  <si>
    <t>019034</t>
  </si>
  <si>
    <t>陳O亘</t>
  </si>
  <si>
    <t>019035</t>
  </si>
  <si>
    <t>曾O翔</t>
  </si>
  <si>
    <t>019038</t>
  </si>
  <si>
    <t>顏O任</t>
  </si>
  <si>
    <t>019039</t>
  </si>
  <si>
    <t>羅O嘉</t>
  </si>
  <si>
    <t>113008</t>
  </si>
  <si>
    <t>汪O志</t>
  </si>
  <si>
    <t>113009</t>
  </si>
  <si>
    <t>沈O霆</t>
  </si>
  <si>
    <t>113030</t>
  </si>
  <si>
    <t>蔡O瑋</t>
  </si>
  <si>
    <t>113034</t>
  </si>
  <si>
    <t>王O崴</t>
  </si>
  <si>
    <t>113035</t>
  </si>
  <si>
    <t>王O澤</t>
  </si>
  <si>
    <t>113039</t>
  </si>
  <si>
    <t>吳O丞</t>
  </si>
  <si>
    <t>113042</t>
  </si>
  <si>
    <t>林O翊</t>
  </si>
  <si>
    <t>113045</t>
  </si>
  <si>
    <t>林O智</t>
  </si>
  <si>
    <t>113046</t>
  </si>
  <si>
    <t>林O憲</t>
  </si>
  <si>
    <t>113049</t>
  </si>
  <si>
    <t>許O群</t>
  </si>
  <si>
    <t>113051</t>
  </si>
  <si>
    <t>郭O</t>
  </si>
  <si>
    <t>113060</t>
  </si>
  <si>
    <t>葉O超</t>
  </si>
  <si>
    <t>113065</t>
  </si>
  <si>
    <t>陳O裮</t>
  </si>
  <si>
    <t>114012</t>
  </si>
  <si>
    <t>許O薰</t>
  </si>
  <si>
    <t>電二甲</t>
  </si>
  <si>
    <t>115008</t>
  </si>
  <si>
    <t>李O弘</t>
  </si>
  <si>
    <t>115011</t>
  </si>
  <si>
    <t>林O紘</t>
  </si>
  <si>
    <t>115024</t>
  </si>
  <si>
    <t>楊O善</t>
  </si>
  <si>
    <t>118007</t>
  </si>
  <si>
    <t>汪O琪</t>
  </si>
  <si>
    <t>118008</t>
  </si>
  <si>
    <t>周O庭</t>
  </si>
  <si>
    <t>118013</t>
  </si>
  <si>
    <t>陳O妤</t>
  </si>
  <si>
    <t>118018</t>
  </si>
  <si>
    <t>黃O君</t>
  </si>
  <si>
    <t>118021</t>
  </si>
  <si>
    <t>盧O宜</t>
  </si>
  <si>
    <t>118022</t>
  </si>
  <si>
    <t>賴O靚</t>
  </si>
  <si>
    <t>118025</t>
  </si>
  <si>
    <t>王O洋</t>
  </si>
  <si>
    <t>118027</t>
  </si>
  <si>
    <t>吳O政</t>
  </si>
  <si>
    <t>118029</t>
  </si>
  <si>
    <t>李O頤</t>
  </si>
  <si>
    <t>118030</t>
  </si>
  <si>
    <t>李O緯</t>
  </si>
  <si>
    <t>118032</t>
  </si>
  <si>
    <t>李O霆</t>
  </si>
  <si>
    <t>118033</t>
  </si>
  <si>
    <t>李O愷</t>
  </si>
  <si>
    <t>118036</t>
  </si>
  <si>
    <t>林O軒</t>
  </si>
  <si>
    <t>118039</t>
  </si>
  <si>
    <t>洪O毫</t>
  </si>
  <si>
    <t>118042</t>
  </si>
  <si>
    <t>郭O諒</t>
  </si>
  <si>
    <t>118043</t>
  </si>
  <si>
    <t>郭O安</t>
  </si>
  <si>
    <t>118045</t>
  </si>
  <si>
    <t>陳O諺</t>
  </si>
  <si>
    <t>118046</t>
  </si>
  <si>
    <t>陳O瑋</t>
  </si>
  <si>
    <t>118047</t>
  </si>
  <si>
    <t>陳O安</t>
  </si>
  <si>
    <t>118049</t>
  </si>
  <si>
    <t>曾O傑</t>
  </si>
  <si>
    <t>118050</t>
  </si>
  <si>
    <t>曾O澄</t>
  </si>
  <si>
    <t>118052</t>
  </si>
  <si>
    <t>蕭O晟</t>
  </si>
  <si>
    <t>119011</t>
  </si>
  <si>
    <t>張O瑀</t>
  </si>
  <si>
    <t>119024</t>
  </si>
  <si>
    <t>林O昕</t>
  </si>
  <si>
    <t>汽一甲</t>
  </si>
  <si>
    <t>213002</t>
  </si>
  <si>
    <t>吳O峰</t>
  </si>
  <si>
    <t>213012</t>
  </si>
  <si>
    <t>林O宏</t>
  </si>
  <si>
    <t>213025</t>
  </si>
  <si>
    <t>陳O誠</t>
  </si>
  <si>
    <t>213028</t>
  </si>
  <si>
    <t>陳O閎</t>
  </si>
  <si>
    <t>213032</t>
  </si>
  <si>
    <t>黃O橙</t>
  </si>
  <si>
    <t>213036</t>
  </si>
  <si>
    <t>王O翔</t>
  </si>
  <si>
    <t>213037</t>
  </si>
  <si>
    <t>朱O豪</t>
  </si>
  <si>
    <t>213040</t>
  </si>
  <si>
    <t>李O宏</t>
  </si>
  <si>
    <t>213042</t>
  </si>
  <si>
    <t>林O翰</t>
  </si>
  <si>
    <t>213043</t>
  </si>
  <si>
    <t>洪O豪</t>
  </si>
  <si>
    <t>213044</t>
  </si>
  <si>
    <t>洪O易</t>
  </si>
  <si>
    <t>213045</t>
  </si>
  <si>
    <t>高O均</t>
  </si>
  <si>
    <t>213046</t>
  </si>
  <si>
    <t>張O億</t>
  </si>
  <si>
    <t>213048</t>
  </si>
  <si>
    <t>陳O翰</t>
  </si>
  <si>
    <t>213053</t>
  </si>
  <si>
    <t>陳O霖</t>
  </si>
  <si>
    <t>213054</t>
  </si>
  <si>
    <t>陳O筠</t>
  </si>
  <si>
    <t>213056</t>
  </si>
  <si>
    <t>黃O崴</t>
  </si>
  <si>
    <t>213059</t>
  </si>
  <si>
    <t>褚O廷</t>
  </si>
  <si>
    <t>213060</t>
  </si>
  <si>
    <t>劉O桀</t>
  </si>
  <si>
    <t>213063</t>
  </si>
  <si>
    <t>蔡O昱</t>
  </si>
  <si>
    <t>213068</t>
  </si>
  <si>
    <t>鍾O宏</t>
  </si>
  <si>
    <t>213069</t>
  </si>
  <si>
    <t>鍾O庭</t>
  </si>
  <si>
    <t>213070</t>
  </si>
  <si>
    <t>陳O宇</t>
  </si>
  <si>
    <t>訊一甲</t>
  </si>
  <si>
    <t>214005</t>
  </si>
  <si>
    <t>林O恩</t>
  </si>
  <si>
    <t>214010</t>
  </si>
  <si>
    <t>梁O峰</t>
  </si>
  <si>
    <t>214015</t>
  </si>
  <si>
    <t>鄭O霖</t>
  </si>
  <si>
    <t>214018</t>
  </si>
  <si>
    <t>張O旻</t>
  </si>
  <si>
    <t>電一甲</t>
  </si>
  <si>
    <t>215012</t>
  </si>
  <si>
    <t>張O銘</t>
  </si>
  <si>
    <t>218028</t>
  </si>
  <si>
    <t>詹O全</t>
  </si>
  <si>
    <t>218045</t>
  </si>
  <si>
    <t>張O榆</t>
  </si>
  <si>
    <t>218052</t>
  </si>
  <si>
    <t>黃O庭</t>
  </si>
  <si>
    <t>218053</t>
  </si>
  <si>
    <t>黃O昀</t>
  </si>
  <si>
    <t>218058</t>
  </si>
  <si>
    <t>鄭O鈞</t>
  </si>
  <si>
    <t>218059</t>
  </si>
  <si>
    <t>鄭O柔</t>
  </si>
  <si>
    <t>218062</t>
  </si>
  <si>
    <t>杜O翰</t>
  </si>
  <si>
    <t>218063</t>
  </si>
  <si>
    <t>洪O翔</t>
  </si>
  <si>
    <t>218064</t>
  </si>
  <si>
    <t>梁O瑞</t>
  </si>
  <si>
    <t>218070</t>
  </si>
  <si>
    <t>黃O皓</t>
  </si>
  <si>
    <t>218071</t>
  </si>
  <si>
    <t>蔡O祐</t>
  </si>
  <si>
    <t>219003</t>
  </si>
  <si>
    <t>李O妤</t>
  </si>
  <si>
    <t>219007</t>
  </si>
  <si>
    <t>許O茵</t>
  </si>
  <si>
    <t>219014</t>
  </si>
  <si>
    <t>彭O偵</t>
  </si>
  <si>
    <t>219033</t>
  </si>
  <si>
    <t>詹O霖</t>
  </si>
  <si>
    <t>姓名</t>
  </si>
  <si>
    <t>李旻翰</t>
  </si>
  <si>
    <t>陳荃杰</t>
  </si>
  <si>
    <t>楊甲綸</t>
  </si>
  <si>
    <t>呂承恩</t>
  </si>
  <si>
    <t>李紘宇</t>
  </si>
  <si>
    <t>胡哲銓</t>
  </si>
  <si>
    <t>許書銓</t>
  </si>
  <si>
    <t>葉穎潔</t>
  </si>
  <si>
    <t>李宗隆</t>
  </si>
  <si>
    <t>陳名鉉</t>
  </si>
  <si>
    <t>王哲偉</t>
  </si>
  <si>
    <t>吳嘉豪</t>
  </si>
  <si>
    <t>徐佑杰</t>
  </si>
  <si>
    <t>陳允昊</t>
  </si>
  <si>
    <t>陳均維</t>
  </si>
  <si>
    <t>曾信凱</t>
  </si>
  <si>
    <t>黃聖祐</t>
  </si>
  <si>
    <t>蔡宗澧</t>
  </si>
  <si>
    <t>連婕涵</t>
  </si>
  <si>
    <t>吳世烽</t>
  </si>
  <si>
    <t>吳律旻</t>
  </si>
  <si>
    <t>吳庭毅</t>
  </si>
  <si>
    <t>李承謙</t>
  </si>
  <si>
    <t>汪柏翰</t>
  </si>
  <si>
    <t>徐睿廷</t>
  </si>
  <si>
    <t>黃偉傑</t>
  </si>
  <si>
    <t>趙崇昇</t>
  </si>
  <si>
    <t>潘裕凱</t>
  </si>
  <si>
    <t>林宥羽</t>
  </si>
  <si>
    <t>張語宸</t>
  </si>
  <si>
    <t>于昕伶</t>
  </si>
  <si>
    <t>張育甄</t>
  </si>
  <si>
    <t>蕭宜庭</t>
  </si>
  <si>
    <t>賴憶如</t>
  </si>
  <si>
    <t>林峻揚</t>
  </si>
  <si>
    <t>陳竣亘</t>
  </si>
  <si>
    <t>曾煜翔</t>
  </si>
  <si>
    <t>顏佑任</t>
  </si>
  <si>
    <t>羅健嘉</t>
  </si>
  <si>
    <t>汪建志</t>
  </si>
  <si>
    <t>沈佑霆</t>
  </si>
  <si>
    <t>蔡鈞瑋</t>
  </si>
  <si>
    <t>王宥崴</t>
  </si>
  <si>
    <t>王茂澤</t>
  </si>
  <si>
    <t>吳翊丞</t>
  </si>
  <si>
    <t>林弘翊</t>
  </si>
  <si>
    <t>林暐智</t>
  </si>
  <si>
    <t>林駿憲</t>
  </si>
  <si>
    <t>許玉群</t>
  </si>
  <si>
    <t>郭明</t>
  </si>
  <si>
    <t>葉品超</t>
  </si>
  <si>
    <t>陳裕裮</t>
  </si>
  <si>
    <t>許顥薰</t>
  </si>
  <si>
    <t>李玄弘</t>
  </si>
  <si>
    <t>林至紘</t>
  </si>
  <si>
    <t>楊琮善</t>
  </si>
  <si>
    <t>汪佳琪</t>
  </si>
  <si>
    <t>周湘庭</t>
  </si>
  <si>
    <t>陳姿妤</t>
  </si>
  <si>
    <t>黃如君</t>
  </si>
  <si>
    <t>盧歆宜</t>
  </si>
  <si>
    <t>賴姿靚</t>
  </si>
  <si>
    <t>王澤洋</t>
  </si>
  <si>
    <t>吳冠政</t>
  </si>
  <si>
    <t>李品頤</t>
  </si>
  <si>
    <t>李政緯</t>
  </si>
  <si>
    <t>李晏霆</t>
  </si>
  <si>
    <t>李斌愷</t>
  </si>
  <si>
    <t>林郁軒</t>
  </si>
  <si>
    <t>洪家毫</t>
  </si>
  <si>
    <t>郭俊諒</t>
  </si>
  <si>
    <t>郭德安</t>
  </si>
  <si>
    <t>陳信諺</t>
  </si>
  <si>
    <t>陳冠瑋</t>
  </si>
  <si>
    <t>陳彥安</t>
  </si>
  <si>
    <t>曾奕傑</t>
  </si>
  <si>
    <t>曾宥澄</t>
  </si>
  <si>
    <t>蕭翊晟</t>
  </si>
  <si>
    <t>張芯瑀</t>
  </si>
  <si>
    <t>林易昕</t>
  </si>
  <si>
    <t>吳青峰</t>
  </si>
  <si>
    <t>林奕宏</t>
  </si>
  <si>
    <t>陳宥誠</t>
  </si>
  <si>
    <t>陳郁閎</t>
  </si>
  <si>
    <t>黃顗橙</t>
  </si>
  <si>
    <t>王柏翔</t>
  </si>
  <si>
    <t>朱奕豪</t>
  </si>
  <si>
    <t>李昱宏</t>
  </si>
  <si>
    <t>林育翰</t>
  </si>
  <si>
    <t>洪昱豪</t>
  </si>
  <si>
    <t>洪謙易</t>
  </si>
  <si>
    <t>高明均</t>
  </si>
  <si>
    <t>張千億</t>
  </si>
  <si>
    <t>陳治翰</t>
  </si>
  <si>
    <t>陳柏霖</t>
  </si>
  <si>
    <t>陳閔筠</t>
  </si>
  <si>
    <t>黃正崴</t>
  </si>
  <si>
    <t>褚炫廷</t>
  </si>
  <si>
    <t>劉冠桀</t>
  </si>
  <si>
    <t>蔡柏昱</t>
  </si>
  <si>
    <t>鍾坤宏</t>
  </si>
  <si>
    <t>鍾偉庭</t>
  </si>
  <si>
    <t>陳俊宇</t>
  </si>
  <si>
    <t>林暉恩</t>
  </si>
  <si>
    <t>梁碩峰</t>
  </si>
  <si>
    <t>鄭鈺霖</t>
  </si>
  <si>
    <t>張祐旻</t>
  </si>
  <si>
    <t>張哲銘</t>
  </si>
  <si>
    <t>詹智全</t>
  </si>
  <si>
    <t>張琬榆</t>
  </si>
  <si>
    <t>黃子庭</t>
  </si>
  <si>
    <t>黃小昀</t>
  </si>
  <si>
    <t>鄭羽鈞</t>
  </si>
  <si>
    <t>鄭鈺柔</t>
  </si>
  <si>
    <t>杜宗翰</t>
  </si>
  <si>
    <t>洪唯翔</t>
  </si>
  <si>
    <t>梁耘瑞</t>
  </si>
  <si>
    <t>黃潤皓</t>
  </si>
  <si>
    <t>蔡嘉祐</t>
  </si>
  <si>
    <t>李佩妤</t>
  </si>
  <si>
    <t>許喬茵</t>
  </si>
  <si>
    <t>彭雅偵</t>
  </si>
  <si>
    <t>詹尚霖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</si>
</sst>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000000"/>
      <name val="新細明體"/>
      <family val="2"/>
      <scheme val="minor"/>
    </font>
    <font>
      <sz val="12"/>
      <color theme="1"/>
      <name val="Microsoft JhengHei"/>
      <family val="2"/>
      <charset val="136"/>
    </font>
    <font>
      <sz val="12"/>
      <color rgb="FF000000"/>
      <name val="新細明體"/>
      <family val="3"/>
      <charset val="136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2"/>
      <scheme val="minor"/>
    </font>
    <font>
      <b/>
      <sz val="12"/>
      <color rgb="FF000000"/>
      <name val="新細明體"/>
      <family val="3"/>
      <charset val="136"/>
      <scheme val="minor"/>
    </font>
    <font>
      <b/>
      <sz val="12"/>
      <color rgb="FFFF0000"/>
      <name val="新細明體"/>
      <family val="3"/>
      <charset val="136"/>
      <scheme val="minor"/>
    </font>
    <font>
      <sz val="12"/>
      <color theme="1"/>
      <name val="PMingLiu"/>
      <family val="1"/>
      <charset val="136"/>
    </font>
    <font>
      <sz val="12"/>
      <color theme="1"/>
      <name val="新細明體"/>
      <family val="2"/>
      <scheme val="minor"/>
    </font>
    <font>
      <b/>
      <sz val="12"/>
      <color rgb="FFFF0000"/>
      <name val="Microsoft JhengHe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49" fontId="10" fillId="0" borderId="0" xfId="3" applyNumberFormat="1" applyFont="1" applyAlignment="1">
      <alignment vertical="center"/>
    </xf>
    <xf numFmtId="49" fontId="10" fillId="0" borderId="0" xfId="3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0" fontId="4" fillId="2" borderId="0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176" fontId="10" fillId="0" borderId="0" xfId="3" applyNumberFormat="1" applyFont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5945;&#23416;&#32068;/Downloads/1122&#37325;&#35036;&#20462;&#38283;&#35506;&#36039;&#26009;-11304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5945;&#23416;&#32068;/Downloads/1122&#37325;&#35036;&#20462;&#38283;&#35506;&#36039;&#26009;-113041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課統計"/>
      <sheetName val="開課資料"/>
      <sheetName val="學生資料"/>
    </sheetNames>
    <sheetDataSet>
      <sheetData sheetId="0"/>
      <sheetData sheetId="1"/>
      <sheetData sheetId="2">
        <row r="1">
          <cell r="I1" t="str">
            <v>科目名稱學期屬性學分</v>
          </cell>
        </row>
        <row r="2">
          <cell r="I2" t="str">
            <v>國語文二下必3</v>
          </cell>
        </row>
        <row r="3">
          <cell r="I3" t="str">
            <v>數學二下必4</v>
          </cell>
        </row>
        <row r="4">
          <cell r="I4" t="str">
            <v>機件原理二下必2</v>
          </cell>
        </row>
        <row r="5">
          <cell r="I5" t="str">
            <v>電子控制概論三上選3</v>
          </cell>
        </row>
        <row r="6">
          <cell r="I6" t="str">
            <v>體育二上必2</v>
          </cell>
        </row>
        <row r="7">
          <cell r="I7" t="str">
            <v>數學二上必4</v>
          </cell>
        </row>
        <row r="8">
          <cell r="I8" t="str">
            <v>生活中的數學素養三上選3</v>
          </cell>
        </row>
        <row r="9">
          <cell r="I9" t="str">
            <v>機件原理二下必2</v>
          </cell>
        </row>
        <row r="10">
          <cell r="I10" t="str">
            <v>應用力學二下必2</v>
          </cell>
        </row>
        <row r="11">
          <cell r="I11" t="str">
            <v>汽車專業英文三上選2</v>
          </cell>
        </row>
        <row r="12">
          <cell r="I12" t="str">
            <v>電子控制概論三上選3</v>
          </cell>
        </row>
        <row r="13">
          <cell r="I13" t="str">
            <v>底盤實習二上必4</v>
          </cell>
        </row>
        <row r="14">
          <cell r="I14" t="str">
            <v>車輛底盤檢修實習三上必4</v>
          </cell>
        </row>
        <row r="15">
          <cell r="I15" t="str">
            <v>英語文二下必2</v>
          </cell>
        </row>
        <row r="16">
          <cell r="I16" t="str">
            <v>數學二下必4</v>
          </cell>
        </row>
        <row r="17">
          <cell r="I17" t="str">
            <v>基本電學二上必2</v>
          </cell>
        </row>
        <row r="18">
          <cell r="I18" t="str">
            <v>機件原理二下必2</v>
          </cell>
        </row>
        <row r="19">
          <cell r="I19" t="str">
            <v>汽車專業英文三上選2</v>
          </cell>
        </row>
        <row r="20">
          <cell r="I20" t="str">
            <v>歷史一上必2</v>
          </cell>
        </row>
        <row r="21">
          <cell r="I21" t="str">
            <v>生涯規劃一下必2</v>
          </cell>
        </row>
        <row r="22">
          <cell r="I22" t="str">
            <v>數學二下必4</v>
          </cell>
        </row>
        <row r="23">
          <cell r="I23" t="str">
            <v>電工控制概論三上選4</v>
          </cell>
        </row>
        <row r="24">
          <cell r="I24" t="str">
            <v>電工控制概論三上選4</v>
          </cell>
        </row>
        <row r="25">
          <cell r="I25" t="str">
            <v>英語文三上必2</v>
          </cell>
        </row>
        <row r="26">
          <cell r="I26" t="str">
            <v>電工控制概論三上選4</v>
          </cell>
        </row>
        <row r="27">
          <cell r="I27" t="str">
            <v>程式語言一下必3</v>
          </cell>
        </row>
        <row r="28">
          <cell r="I28" t="str">
            <v>數位電路學三上選2</v>
          </cell>
        </row>
        <row r="29">
          <cell r="I29" t="str">
            <v>國語文三上必2</v>
          </cell>
        </row>
        <row r="30">
          <cell r="I30" t="str">
            <v>英語文二下必2</v>
          </cell>
        </row>
        <row r="31">
          <cell r="I31" t="str">
            <v>歷史一上必2</v>
          </cell>
        </row>
        <row r="32">
          <cell r="I32" t="str">
            <v>地理一下必2</v>
          </cell>
        </row>
        <row r="33">
          <cell r="I33" t="str">
            <v>音樂一下必2</v>
          </cell>
        </row>
        <row r="34">
          <cell r="I34" t="str">
            <v>資訊科技一上必2</v>
          </cell>
        </row>
        <row r="35">
          <cell r="I35" t="str">
            <v>電子學二上必3</v>
          </cell>
        </row>
        <row r="36">
          <cell r="I36" t="str">
            <v>電子學二下必3</v>
          </cell>
        </row>
        <row r="37">
          <cell r="I37" t="str">
            <v>數位電路學三上選2</v>
          </cell>
        </row>
        <row r="38">
          <cell r="I38" t="str">
            <v>數位邏輯設計二上必3</v>
          </cell>
        </row>
        <row r="39">
          <cell r="I39" t="str">
            <v>電子學實習二上必3</v>
          </cell>
        </row>
        <row r="40">
          <cell r="I40" t="str">
            <v>電子電路學三上必3</v>
          </cell>
        </row>
        <row r="41">
          <cell r="I41" t="str">
            <v>專題實作三上必3</v>
          </cell>
        </row>
        <row r="42">
          <cell r="I42" t="str">
            <v>程式語言一下必3</v>
          </cell>
        </row>
        <row r="43">
          <cell r="I43" t="str">
            <v>介面電路控制實習三上必3</v>
          </cell>
        </row>
        <row r="44">
          <cell r="I44" t="str">
            <v>線性電路學二上必2</v>
          </cell>
        </row>
        <row r="45">
          <cell r="I45" t="str">
            <v>線性電路學二下必2</v>
          </cell>
        </row>
        <row r="46">
          <cell r="I46" t="str">
            <v>電路學三上選2</v>
          </cell>
        </row>
        <row r="47">
          <cell r="I47" t="str">
            <v>程式設計實習一上必3</v>
          </cell>
        </row>
        <row r="48">
          <cell r="I48" t="str">
            <v>多媒體技術實習三上選3</v>
          </cell>
        </row>
        <row r="49">
          <cell r="I49" t="str">
            <v>數位電路學三上選2</v>
          </cell>
        </row>
        <row r="50">
          <cell r="I50" t="str">
            <v>國語文一上必3</v>
          </cell>
        </row>
        <row r="51">
          <cell r="I51" t="str">
            <v>國語文一下必3</v>
          </cell>
        </row>
        <row r="52">
          <cell r="I52" t="str">
            <v>國語文二上必3</v>
          </cell>
        </row>
        <row r="53">
          <cell r="I53" t="str">
            <v>國語文二下必3</v>
          </cell>
        </row>
        <row r="54">
          <cell r="I54" t="str">
            <v>國語文三上必2</v>
          </cell>
        </row>
        <row r="55">
          <cell r="I55" t="str">
            <v>英語文一上必2</v>
          </cell>
        </row>
        <row r="56">
          <cell r="I56" t="str">
            <v>英語文一下必2</v>
          </cell>
        </row>
        <row r="57">
          <cell r="I57" t="str">
            <v>英語文二上必2</v>
          </cell>
        </row>
        <row r="58">
          <cell r="I58" t="str">
            <v>英語文二下必2</v>
          </cell>
        </row>
        <row r="59">
          <cell r="I59" t="str">
            <v>英語文三上必2</v>
          </cell>
        </row>
        <row r="60">
          <cell r="I60" t="str">
            <v>數學一上必4</v>
          </cell>
        </row>
        <row r="61">
          <cell r="I61" t="str">
            <v>數學一下必4</v>
          </cell>
        </row>
        <row r="62">
          <cell r="I62" t="str">
            <v>地理一下必2</v>
          </cell>
        </row>
        <row r="63">
          <cell r="I63" t="str">
            <v>公民與社會二上必2</v>
          </cell>
        </row>
        <row r="64">
          <cell r="I64" t="str">
            <v>美術一上必2</v>
          </cell>
        </row>
        <row r="65">
          <cell r="I65" t="str">
            <v>資訊科技一上必2</v>
          </cell>
        </row>
        <row r="66">
          <cell r="I66" t="str">
            <v>基本電學一上必3</v>
          </cell>
        </row>
        <row r="67">
          <cell r="I67" t="str">
            <v>基本電學一下必3</v>
          </cell>
        </row>
        <row r="68">
          <cell r="I68" t="str">
            <v>電子學二上必3</v>
          </cell>
        </row>
        <row r="69">
          <cell r="I69" t="str">
            <v>電子學二下必3</v>
          </cell>
        </row>
        <row r="70">
          <cell r="I70" t="str">
            <v>微電腦應用實習三上必3</v>
          </cell>
        </row>
        <row r="71">
          <cell r="I71" t="str">
            <v>程式語言一下必3</v>
          </cell>
        </row>
        <row r="72">
          <cell r="I72" t="str">
            <v>物理一上必2</v>
          </cell>
        </row>
        <row r="73">
          <cell r="I73" t="str">
            <v>物理一下必2</v>
          </cell>
        </row>
        <row r="74">
          <cell r="I74" t="str">
            <v>線性電路學二上必2</v>
          </cell>
        </row>
        <row r="75">
          <cell r="I75" t="str">
            <v>線性電路學二下必2</v>
          </cell>
        </row>
        <row r="76">
          <cell r="I76" t="str">
            <v>微處理機二下必3</v>
          </cell>
        </row>
        <row r="77">
          <cell r="I77" t="str">
            <v>程式設計實習一上必3</v>
          </cell>
        </row>
        <row r="78">
          <cell r="I78" t="str">
            <v>國語文三上必2</v>
          </cell>
        </row>
        <row r="79">
          <cell r="I79" t="str">
            <v>英語文二上必2</v>
          </cell>
        </row>
        <row r="80">
          <cell r="I80" t="str">
            <v>英語文二下必2</v>
          </cell>
        </row>
        <row r="81">
          <cell r="I81" t="str">
            <v>公民與社會二上必2</v>
          </cell>
        </row>
        <row r="82">
          <cell r="I82" t="str">
            <v>音樂一下必2</v>
          </cell>
        </row>
        <row r="83">
          <cell r="I83" t="str">
            <v>基本電學一下必3</v>
          </cell>
        </row>
        <row r="84">
          <cell r="I84" t="str">
            <v>程式語言一下必3</v>
          </cell>
        </row>
        <row r="85">
          <cell r="I85" t="str">
            <v>線性電路學二上必2</v>
          </cell>
        </row>
        <row r="86">
          <cell r="I86" t="str">
            <v>線性電路學二下必2</v>
          </cell>
        </row>
        <row r="87">
          <cell r="I87" t="str">
            <v>國語文二下必3</v>
          </cell>
        </row>
        <row r="88">
          <cell r="I88" t="str">
            <v>英語文二下必2</v>
          </cell>
        </row>
        <row r="89">
          <cell r="I89" t="str">
            <v>音樂一下必2</v>
          </cell>
        </row>
        <row r="90">
          <cell r="I90" t="str">
            <v>電子學二下必3</v>
          </cell>
        </row>
        <row r="91">
          <cell r="I91" t="str">
            <v>電子電路學三上必3</v>
          </cell>
        </row>
        <row r="92">
          <cell r="I92" t="str">
            <v>程式語言一下必3</v>
          </cell>
        </row>
        <row r="93">
          <cell r="I93" t="str">
            <v>美術一上必2</v>
          </cell>
        </row>
        <row r="94">
          <cell r="I94" t="str">
            <v>音樂一下必2</v>
          </cell>
        </row>
        <row r="95">
          <cell r="I95" t="str">
            <v>基本電學一下必3</v>
          </cell>
        </row>
        <row r="96">
          <cell r="I96" t="str">
            <v>電子學二上必3</v>
          </cell>
        </row>
        <row r="97">
          <cell r="I97" t="str">
            <v>電子電路學三上必3</v>
          </cell>
        </row>
        <row r="98">
          <cell r="I98" t="str">
            <v>程式語言一下必3</v>
          </cell>
        </row>
        <row r="99">
          <cell r="I99" t="str">
            <v>線性電路學二上必2</v>
          </cell>
        </row>
        <row r="100">
          <cell r="I100" t="str">
            <v>程式語言一下必3</v>
          </cell>
        </row>
        <row r="101">
          <cell r="I101" t="str">
            <v>線性電路學二下必2</v>
          </cell>
        </row>
        <row r="102">
          <cell r="I102" t="str">
            <v>程式設計實習一上必3</v>
          </cell>
        </row>
        <row r="103">
          <cell r="I103" t="str">
            <v>數位電路學三上選2</v>
          </cell>
        </row>
        <row r="104">
          <cell r="I104" t="str">
            <v>電子電路學三上必3</v>
          </cell>
        </row>
        <row r="105">
          <cell r="I105" t="str">
            <v>線性電路學二上必2</v>
          </cell>
        </row>
        <row r="106">
          <cell r="I106" t="str">
            <v>線性電路學二下必2</v>
          </cell>
        </row>
        <row r="107">
          <cell r="I107" t="str">
            <v>電路學三上選2</v>
          </cell>
        </row>
        <row r="108">
          <cell r="I108" t="str">
            <v>微處理機二下必3</v>
          </cell>
        </row>
        <row r="109">
          <cell r="I109" t="str">
            <v>程式設計實習一上必3</v>
          </cell>
        </row>
        <row r="110">
          <cell r="I110" t="str">
            <v>英語文三上必2</v>
          </cell>
        </row>
        <row r="111">
          <cell r="I111" t="str">
            <v>觀光餐旅英語會話三上必2</v>
          </cell>
        </row>
        <row r="112">
          <cell r="I112" t="str">
            <v>體育三上必2</v>
          </cell>
        </row>
        <row r="113">
          <cell r="I113" t="str">
            <v>餐旅概論三上必1</v>
          </cell>
        </row>
        <row r="114">
          <cell r="I114" t="str">
            <v>餐旅服務管理三上必1</v>
          </cell>
        </row>
        <row r="115">
          <cell r="I115" t="str">
            <v>宴會管理三上選1</v>
          </cell>
        </row>
        <row r="116">
          <cell r="I116" t="str">
            <v>八大菜系枓理實作三上選4</v>
          </cell>
        </row>
        <row r="117">
          <cell r="I117" t="str">
            <v>咖啡實務三上選2</v>
          </cell>
        </row>
        <row r="118">
          <cell r="I118" t="str">
            <v>蔬果切雕三上選2</v>
          </cell>
        </row>
        <row r="119">
          <cell r="I119" t="str">
            <v>生物二上必2</v>
          </cell>
        </row>
        <row r="120">
          <cell r="I120" t="str">
            <v>物理一下必1</v>
          </cell>
        </row>
        <row r="121">
          <cell r="I121" t="str">
            <v>化學一上必1</v>
          </cell>
        </row>
        <row r="122">
          <cell r="I122" t="str">
            <v>全民國防教育一上必1</v>
          </cell>
        </row>
        <row r="123">
          <cell r="I123" t="str">
            <v>體育一上必2</v>
          </cell>
        </row>
        <row r="124">
          <cell r="I124" t="str">
            <v>歷史一下必2</v>
          </cell>
        </row>
        <row r="125">
          <cell r="I125" t="str">
            <v>飲料實務二下必3</v>
          </cell>
        </row>
        <row r="126">
          <cell r="I126" t="str">
            <v>餐旅概論三上必1</v>
          </cell>
        </row>
        <row r="127">
          <cell r="I127" t="str">
            <v>宴會管理三上選1</v>
          </cell>
        </row>
        <row r="128">
          <cell r="I128" t="str">
            <v>食物學二上選2</v>
          </cell>
        </row>
        <row r="129">
          <cell r="I129" t="str">
            <v>歷史一下必2</v>
          </cell>
        </row>
        <row r="130">
          <cell r="I130" t="str">
            <v>美術一下必2</v>
          </cell>
        </row>
        <row r="131">
          <cell r="I131" t="str">
            <v>體育二下必2</v>
          </cell>
        </row>
        <row r="132">
          <cell r="I132" t="str">
            <v>數學一下必3</v>
          </cell>
        </row>
        <row r="133">
          <cell r="I133" t="str">
            <v>飲料實務二上必3</v>
          </cell>
        </row>
        <row r="134">
          <cell r="I134" t="str">
            <v>飲料實務二下必3</v>
          </cell>
        </row>
        <row r="135">
          <cell r="I135" t="str">
            <v>國語文三上必2</v>
          </cell>
        </row>
        <row r="136">
          <cell r="I136" t="str">
            <v>數學一下必3</v>
          </cell>
        </row>
        <row r="137">
          <cell r="I137" t="str">
            <v>生活中的數學素養三上選2</v>
          </cell>
        </row>
        <row r="138">
          <cell r="I138" t="str">
            <v>美術一下必2</v>
          </cell>
        </row>
        <row r="139">
          <cell r="I139" t="str">
            <v>專題實作二下必2</v>
          </cell>
        </row>
        <row r="140">
          <cell r="I140" t="str">
            <v>觀光餐旅英語會話三上必2</v>
          </cell>
        </row>
        <row r="141">
          <cell r="I141" t="str">
            <v>餐旅概論三上必1</v>
          </cell>
        </row>
        <row r="142">
          <cell r="I142" t="str">
            <v>飲料實務二下必3</v>
          </cell>
        </row>
        <row r="143">
          <cell r="I143" t="str">
            <v>餐飲服務技術一下必3</v>
          </cell>
        </row>
        <row r="144">
          <cell r="I144" t="str">
            <v>英語文二上必2</v>
          </cell>
        </row>
        <row r="145">
          <cell r="I145" t="str">
            <v>英語文三上必2</v>
          </cell>
        </row>
        <row r="146">
          <cell r="I146" t="str">
            <v>數學一上必3</v>
          </cell>
        </row>
        <row r="147">
          <cell r="I147" t="str">
            <v>數學一下必3</v>
          </cell>
        </row>
        <row r="148">
          <cell r="I148" t="str">
            <v>數學二上必2</v>
          </cell>
        </row>
        <row r="149">
          <cell r="I149" t="str">
            <v>數學二下必2</v>
          </cell>
        </row>
        <row r="150">
          <cell r="I150" t="str">
            <v>生活中的數學素養三上選2</v>
          </cell>
        </row>
        <row r="151">
          <cell r="I151" t="str">
            <v>觀光餐旅英語會話三上必2</v>
          </cell>
        </row>
        <row r="152">
          <cell r="I152" t="str">
            <v>體育二上必2</v>
          </cell>
        </row>
        <row r="153">
          <cell r="I153" t="str">
            <v>體育三上必2</v>
          </cell>
        </row>
        <row r="154">
          <cell r="I154" t="str">
            <v>餐旅概論三上必1</v>
          </cell>
        </row>
        <row r="155">
          <cell r="I155" t="str">
            <v>宴會管理三上選1</v>
          </cell>
        </row>
        <row r="156">
          <cell r="I156" t="str">
            <v>西餐烹調實習三上必3</v>
          </cell>
        </row>
        <row r="157">
          <cell r="I157" t="str">
            <v>飲料實務二下必3</v>
          </cell>
        </row>
        <row r="158">
          <cell r="I158" t="str">
            <v>觀光餐旅業導論一上必3</v>
          </cell>
        </row>
        <row r="159">
          <cell r="I159" t="str">
            <v>英語文三上必2</v>
          </cell>
        </row>
        <row r="160">
          <cell r="I160" t="str">
            <v>餐旅概論三上必1</v>
          </cell>
        </row>
        <row r="161">
          <cell r="I161" t="str">
            <v>西餐烹調實習三上必3</v>
          </cell>
        </row>
        <row r="162">
          <cell r="I162" t="str">
            <v>國語文三上必2</v>
          </cell>
        </row>
        <row r="163">
          <cell r="I163" t="str">
            <v>英語文三上必2</v>
          </cell>
        </row>
        <row r="164">
          <cell r="I164" t="str">
            <v>歷史一下必2</v>
          </cell>
        </row>
        <row r="165">
          <cell r="I165" t="str">
            <v>美術一下必2</v>
          </cell>
        </row>
        <row r="166">
          <cell r="I166" t="str">
            <v>藝術欣賞二上必2</v>
          </cell>
        </row>
        <row r="167">
          <cell r="I167" t="str">
            <v>藝術欣賞二下必2</v>
          </cell>
        </row>
        <row r="168">
          <cell r="I168" t="str">
            <v>資訊科技一下必2</v>
          </cell>
        </row>
        <row r="169">
          <cell r="I169" t="str">
            <v>物理二上必2</v>
          </cell>
        </row>
        <row r="170">
          <cell r="I170" t="str">
            <v>化學二上必1</v>
          </cell>
        </row>
        <row r="171">
          <cell r="I171" t="str">
            <v>多媒體設計實務三上選3</v>
          </cell>
        </row>
        <row r="172">
          <cell r="I172" t="str">
            <v>視覺藝術展演實務二下必3</v>
          </cell>
        </row>
        <row r="173">
          <cell r="I173" t="str">
            <v>視覺藝術展演實務三上必3</v>
          </cell>
        </row>
        <row r="174">
          <cell r="I174" t="str">
            <v>多媒體製作實務三上必3</v>
          </cell>
        </row>
        <row r="175">
          <cell r="I175" t="str">
            <v>視覺藝術展演實務二上必3</v>
          </cell>
        </row>
        <row r="176">
          <cell r="I176" t="str">
            <v>數學一下必3</v>
          </cell>
        </row>
        <row r="177">
          <cell r="I177" t="str">
            <v>數學二下必2</v>
          </cell>
        </row>
        <row r="178">
          <cell r="I178" t="str">
            <v>專題實作三上必3</v>
          </cell>
        </row>
        <row r="179">
          <cell r="I179" t="str">
            <v>物理二上必2</v>
          </cell>
        </row>
        <row r="180">
          <cell r="I180" t="str">
            <v>藝術欣賞二下必2</v>
          </cell>
        </row>
        <row r="181">
          <cell r="I181" t="str">
            <v>素描實作二下必2</v>
          </cell>
        </row>
        <row r="182">
          <cell r="I182" t="str">
            <v>音樂一上必2</v>
          </cell>
        </row>
        <row r="183">
          <cell r="I183" t="str">
            <v>物理二上必2</v>
          </cell>
        </row>
        <row r="184">
          <cell r="I184" t="str">
            <v>英語文一下必2</v>
          </cell>
        </row>
        <row r="185">
          <cell r="I185" t="str">
            <v>英語文二上必2</v>
          </cell>
        </row>
        <row r="186">
          <cell r="I186" t="str">
            <v>英語文二下必2</v>
          </cell>
        </row>
        <row r="187">
          <cell r="I187" t="str">
            <v>英語文三上必2</v>
          </cell>
        </row>
        <row r="188">
          <cell r="I188" t="str">
            <v>數學一上必3</v>
          </cell>
        </row>
        <row r="189">
          <cell r="I189" t="str">
            <v>數學一下必3</v>
          </cell>
        </row>
        <row r="190">
          <cell r="I190" t="str">
            <v>數學二上必2</v>
          </cell>
        </row>
        <row r="191">
          <cell r="I191" t="str">
            <v>數學二下必2</v>
          </cell>
        </row>
        <row r="192">
          <cell r="I192" t="str">
            <v>生活中的數學素養三上選2</v>
          </cell>
        </row>
        <row r="193">
          <cell r="I193" t="str">
            <v>生物二下必1</v>
          </cell>
        </row>
        <row r="194">
          <cell r="I194" t="str">
            <v>美術一下必2</v>
          </cell>
        </row>
        <row r="195">
          <cell r="I195" t="str">
            <v>資訊科技一下必2</v>
          </cell>
        </row>
        <row r="196">
          <cell r="I196" t="str">
            <v>專題實作三上必3</v>
          </cell>
        </row>
        <row r="197">
          <cell r="I197" t="str">
            <v>多媒體製作實務三上必3</v>
          </cell>
        </row>
        <row r="198">
          <cell r="I198" t="str">
            <v>化學二上必1</v>
          </cell>
        </row>
        <row r="199">
          <cell r="I199" t="str">
            <v>多媒體設計實務三上選3</v>
          </cell>
        </row>
        <row r="200">
          <cell r="I200" t="str">
            <v>體育二上必2</v>
          </cell>
        </row>
        <row r="201">
          <cell r="I201" t="str">
            <v>體育二下必2</v>
          </cell>
        </row>
        <row r="202">
          <cell r="I202" t="str">
            <v>體育三上必2</v>
          </cell>
        </row>
        <row r="203">
          <cell r="I203" t="str">
            <v>素描實作二上必2</v>
          </cell>
        </row>
        <row r="204">
          <cell r="I204" t="str">
            <v>素描實作二下必2</v>
          </cell>
        </row>
        <row r="205">
          <cell r="I205" t="str">
            <v>版面編排實作二上必2</v>
          </cell>
        </row>
        <row r="206">
          <cell r="I206" t="str">
            <v>版面編排實作二下必2</v>
          </cell>
        </row>
        <row r="207">
          <cell r="I207" t="str">
            <v>健康與護理一下必1</v>
          </cell>
        </row>
        <row r="208">
          <cell r="I208" t="str">
            <v>國語文三上必2</v>
          </cell>
        </row>
        <row r="209">
          <cell r="I209" t="str">
            <v>英語文三上必2</v>
          </cell>
        </row>
        <row r="210">
          <cell r="I210" t="str">
            <v>數學二上必2</v>
          </cell>
        </row>
        <row r="211">
          <cell r="I211" t="str">
            <v>數學二下必2</v>
          </cell>
        </row>
        <row r="212">
          <cell r="I212" t="str">
            <v>生活中的數學素養三上選2</v>
          </cell>
        </row>
        <row r="213">
          <cell r="I213" t="str">
            <v>生物二下必1</v>
          </cell>
        </row>
        <row r="214">
          <cell r="I214" t="str">
            <v>健康與護理一上必1</v>
          </cell>
        </row>
        <row r="215">
          <cell r="I215" t="str">
            <v>健康與護理一下必1</v>
          </cell>
        </row>
        <row r="216">
          <cell r="I216" t="str">
            <v>歷史一下必2</v>
          </cell>
        </row>
        <row r="217">
          <cell r="I217" t="str">
            <v>美術一下必2</v>
          </cell>
        </row>
        <row r="218">
          <cell r="I218" t="str">
            <v>音樂一上必2</v>
          </cell>
        </row>
        <row r="219">
          <cell r="I219" t="str">
            <v>資訊科技一下必2</v>
          </cell>
        </row>
        <row r="220">
          <cell r="I220" t="str">
            <v>體育二上必2</v>
          </cell>
        </row>
        <row r="221">
          <cell r="I221" t="str">
            <v>體育二下必2</v>
          </cell>
        </row>
        <row r="222">
          <cell r="I222" t="str">
            <v>體育三上必2</v>
          </cell>
        </row>
        <row r="223">
          <cell r="I223" t="str">
            <v>版面編排實作二上必2</v>
          </cell>
        </row>
        <row r="224">
          <cell r="I224" t="str">
            <v>版面編排實作二下必2</v>
          </cell>
        </row>
        <row r="225">
          <cell r="I225" t="str">
            <v>機器腳踏車基礎實習二上必3</v>
          </cell>
        </row>
        <row r="226">
          <cell r="I226" t="str">
            <v>英語文一上必2</v>
          </cell>
        </row>
        <row r="227">
          <cell r="I227" t="str">
            <v>國語文一下必3</v>
          </cell>
        </row>
        <row r="228">
          <cell r="I228" t="str">
            <v>數學一下必4</v>
          </cell>
        </row>
        <row r="229">
          <cell r="I229" t="str">
            <v>歷史一上必2</v>
          </cell>
        </row>
        <row r="230">
          <cell r="I230" t="str">
            <v>音樂一下必2</v>
          </cell>
        </row>
        <row r="231">
          <cell r="I231" t="str">
            <v>基本電學二上必2</v>
          </cell>
        </row>
        <row r="232">
          <cell r="I232" t="str">
            <v>機器腳踏車基礎實習二上必3</v>
          </cell>
        </row>
        <row r="233">
          <cell r="I233" t="str">
            <v>機器腳踏車基礎實習二上必3</v>
          </cell>
        </row>
        <row r="234">
          <cell r="I234" t="str">
            <v>國語文二上必3</v>
          </cell>
        </row>
        <row r="235">
          <cell r="I235" t="str">
            <v>基本電學二上必2</v>
          </cell>
        </row>
        <row r="236">
          <cell r="I236" t="str">
            <v>數學二上必4</v>
          </cell>
        </row>
        <row r="237">
          <cell r="I237" t="str">
            <v>美術一上必2</v>
          </cell>
        </row>
        <row r="238">
          <cell r="I238" t="str">
            <v>音樂一下必2</v>
          </cell>
        </row>
        <row r="239">
          <cell r="I239" t="str">
            <v>機器腳踏車基礎實習二上必3</v>
          </cell>
        </row>
        <row r="240">
          <cell r="I240" t="str">
            <v>數學二上必4</v>
          </cell>
        </row>
        <row r="241">
          <cell r="I241" t="str">
            <v>數學一下必4</v>
          </cell>
        </row>
        <row r="242">
          <cell r="I242" t="str">
            <v>數學二上必4</v>
          </cell>
        </row>
        <row r="243">
          <cell r="I243" t="str">
            <v>健康與護理一下必1</v>
          </cell>
        </row>
        <row r="244">
          <cell r="I244" t="str">
            <v>音樂一下必2</v>
          </cell>
        </row>
        <row r="245">
          <cell r="I245" t="str">
            <v>閩南語文二上必1</v>
          </cell>
        </row>
        <row r="246">
          <cell r="I246" t="str">
            <v>歷史一上必2</v>
          </cell>
        </row>
        <row r="247">
          <cell r="I247" t="str">
            <v>公民與社會二上必2</v>
          </cell>
        </row>
        <row r="248">
          <cell r="I248" t="str">
            <v>基本電學二上必2</v>
          </cell>
        </row>
        <row r="249">
          <cell r="I249" t="str">
            <v>全民國防教育一上必1</v>
          </cell>
        </row>
        <row r="250">
          <cell r="I250" t="str">
            <v>國語文二上必3</v>
          </cell>
        </row>
        <row r="251">
          <cell r="I251" t="str">
            <v>英語文二上必2</v>
          </cell>
        </row>
        <row r="252">
          <cell r="I252" t="str">
            <v>數學一下必4</v>
          </cell>
        </row>
        <row r="253">
          <cell r="I253" t="str">
            <v>電子學二上必3</v>
          </cell>
        </row>
        <row r="254">
          <cell r="I254" t="str">
            <v>數位邏輯設計二上必3</v>
          </cell>
        </row>
        <row r="255">
          <cell r="I255" t="str">
            <v>線性電路學二上必3</v>
          </cell>
        </row>
        <row r="256">
          <cell r="I256" t="str">
            <v>英語文一上必2</v>
          </cell>
        </row>
        <row r="257">
          <cell r="I257" t="str">
            <v>數學一上必4</v>
          </cell>
        </row>
        <row r="258">
          <cell r="I258" t="str">
            <v>健康與護理一上必1</v>
          </cell>
        </row>
        <row r="259">
          <cell r="I259" t="str">
            <v>健康與護理一下必1</v>
          </cell>
        </row>
        <row r="260">
          <cell r="I260" t="str">
            <v>數位邏輯設計二上必3</v>
          </cell>
        </row>
        <row r="261">
          <cell r="I261" t="str">
            <v>程式語言一下必3</v>
          </cell>
        </row>
        <row r="262">
          <cell r="I262" t="str">
            <v>基本電學一下必3</v>
          </cell>
        </row>
        <row r="263">
          <cell r="I263" t="str">
            <v>電子學二上必3</v>
          </cell>
        </row>
        <row r="264">
          <cell r="I264" t="str">
            <v>電子學二上必3</v>
          </cell>
        </row>
        <row r="265">
          <cell r="I265" t="str">
            <v>國語文一下必3</v>
          </cell>
        </row>
        <row r="266">
          <cell r="I266" t="str">
            <v>物理一下必1</v>
          </cell>
        </row>
        <row r="267">
          <cell r="I267" t="str">
            <v>化學一上必1</v>
          </cell>
        </row>
        <row r="268">
          <cell r="I268" t="str">
            <v>飲料實務二上必3</v>
          </cell>
        </row>
        <row r="269">
          <cell r="I269" t="str">
            <v>國語文一下必3</v>
          </cell>
        </row>
        <row r="270">
          <cell r="I270" t="str">
            <v>國語文二上必3</v>
          </cell>
        </row>
        <row r="271">
          <cell r="I271" t="str">
            <v>數學一下必3</v>
          </cell>
        </row>
        <row r="272">
          <cell r="I272" t="str">
            <v>美術一下必2</v>
          </cell>
        </row>
        <row r="273">
          <cell r="I273" t="str">
            <v>國語文一下必3</v>
          </cell>
        </row>
        <row r="274">
          <cell r="I274" t="str">
            <v>國語文二上必3</v>
          </cell>
        </row>
        <row r="275">
          <cell r="I275" t="str">
            <v>數學一下必3</v>
          </cell>
        </row>
        <row r="276">
          <cell r="I276" t="str">
            <v>數學二上必2</v>
          </cell>
        </row>
        <row r="277">
          <cell r="I277" t="str">
            <v>生物二上必2</v>
          </cell>
        </row>
        <row r="278">
          <cell r="I278" t="str">
            <v>閩南語文二上必1</v>
          </cell>
        </row>
        <row r="279">
          <cell r="I279" t="str">
            <v>飲料實務二上必3</v>
          </cell>
        </row>
        <row r="280">
          <cell r="I280" t="str">
            <v>餐飲服務技術一下必3</v>
          </cell>
        </row>
        <row r="281">
          <cell r="I281" t="str">
            <v>國語文一上必3</v>
          </cell>
        </row>
        <row r="282">
          <cell r="I282" t="str">
            <v>數學二上必2</v>
          </cell>
        </row>
        <row r="283">
          <cell r="I283" t="str">
            <v>音樂一上必2</v>
          </cell>
        </row>
        <row r="284">
          <cell r="I284" t="str">
            <v>閩南語文二上必1</v>
          </cell>
        </row>
        <row r="285">
          <cell r="I285" t="str">
            <v>國語文一下必3</v>
          </cell>
        </row>
        <row r="286">
          <cell r="I286" t="str">
            <v>國語文二上必3</v>
          </cell>
        </row>
        <row r="287">
          <cell r="I287" t="str">
            <v>國語文一下必3</v>
          </cell>
        </row>
        <row r="288">
          <cell r="I288" t="str">
            <v>國語文二上必3</v>
          </cell>
        </row>
        <row r="289">
          <cell r="I289" t="str">
            <v>數學一上必3</v>
          </cell>
        </row>
        <row r="290">
          <cell r="I290" t="str">
            <v>美術一下必2</v>
          </cell>
        </row>
        <row r="291">
          <cell r="I291" t="str">
            <v>餐飲服務技術一上必3</v>
          </cell>
        </row>
        <row r="292">
          <cell r="I292" t="str">
            <v>國語文一下必3</v>
          </cell>
        </row>
        <row r="293">
          <cell r="I293" t="str">
            <v>英語文一上必2</v>
          </cell>
        </row>
        <row r="294">
          <cell r="I294" t="str">
            <v>數學一下必3</v>
          </cell>
        </row>
        <row r="295">
          <cell r="I295" t="str">
            <v>全民國防教育一上必1</v>
          </cell>
        </row>
        <row r="296">
          <cell r="I296" t="str">
            <v>資訊科技一下必2</v>
          </cell>
        </row>
        <row r="297">
          <cell r="I297" t="str">
            <v>體育一上必2</v>
          </cell>
        </row>
        <row r="298">
          <cell r="I298" t="str">
            <v>體育一下必2</v>
          </cell>
        </row>
        <row r="299">
          <cell r="I299" t="str">
            <v>英語文二上必2</v>
          </cell>
        </row>
        <row r="300">
          <cell r="I300" t="str">
            <v>體育一下必2</v>
          </cell>
        </row>
        <row r="301">
          <cell r="I301" t="str">
            <v>體育二上必2</v>
          </cell>
        </row>
        <row r="302">
          <cell r="I302" t="str">
            <v>國語文二上必3</v>
          </cell>
        </row>
        <row r="303">
          <cell r="I303" t="str">
            <v>英語文一上必2</v>
          </cell>
        </row>
        <row r="304">
          <cell r="I304" t="str">
            <v>數學一上必3</v>
          </cell>
        </row>
        <row r="305">
          <cell r="I305" t="str">
            <v>歷史一下必2</v>
          </cell>
        </row>
        <row r="306">
          <cell r="I306" t="str">
            <v>美術一下必2</v>
          </cell>
        </row>
        <row r="307">
          <cell r="I307" t="str">
            <v>餐飲服務技術一下必3</v>
          </cell>
        </row>
        <row r="308">
          <cell r="I308" t="str">
            <v>生物二上必2</v>
          </cell>
        </row>
        <row r="309">
          <cell r="I309" t="str">
            <v>物理一下必1</v>
          </cell>
        </row>
        <row r="310">
          <cell r="I310" t="str">
            <v>化學一上必1</v>
          </cell>
        </row>
        <row r="311">
          <cell r="I311" t="str">
            <v>英語文一上必2</v>
          </cell>
        </row>
        <row r="312">
          <cell r="I312" t="str">
            <v>英語文一下必2</v>
          </cell>
        </row>
        <row r="313">
          <cell r="I313" t="str">
            <v>美術一下必2</v>
          </cell>
        </row>
        <row r="314">
          <cell r="I314" t="str">
            <v>物理一下必1</v>
          </cell>
        </row>
        <row r="315">
          <cell r="I315" t="str">
            <v>體育一上必2</v>
          </cell>
        </row>
        <row r="316">
          <cell r="I316" t="str">
            <v>中式麵食實作二上選4</v>
          </cell>
        </row>
        <row r="317">
          <cell r="I317" t="str">
            <v>國語文一下必3</v>
          </cell>
        </row>
        <row r="318">
          <cell r="I318" t="str">
            <v>英語文二上必2</v>
          </cell>
        </row>
        <row r="319">
          <cell r="I319" t="str">
            <v>餐飲服務技術一下必3</v>
          </cell>
        </row>
        <row r="320">
          <cell r="I320" t="str">
            <v>數學一下必3</v>
          </cell>
        </row>
        <row r="321">
          <cell r="I321" t="str">
            <v>音樂一上必2</v>
          </cell>
        </row>
        <row r="322">
          <cell r="I322" t="str">
            <v>閩南語文二上必1</v>
          </cell>
        </row>
        <row r="323">
          <cell r="I323" t="str">
            <v>物理一下必1</v>
          </cell>
        </row>
        <row r="324">
          <cell r="I324" t="str">
            <v>體育一上必2</v>
          </cell>
        </row>
        <row r="325">
          <cell r="I325" t="str">
            <v>英語文二上必2</v>
          </cell>
        </row>
        <row r="326">
          <cell r="I326" t="str">
            <v>資訊科技一下必2</v>
          </cell>
        </row>
        <row r="327">
          <cell r="I327" t="str">
            <v>音樂一上必2</v>
          </cell>
        </row>
        <row r="328">
          <cell r="I328" t="str">
            <v>國語文一下必3</v>
          </cell>
        </row>
        <row r="329">
          <cell r="I329" t="str">
            <v>英語文一上必2</v>
          </cell>
        </row>
        <row r="330">
          <cell r="I330" t="str">
            <v>英語文一下必2</v>
          </cell>
        </row>
        <row r="331">
          <cell r="I331" t="str">
            <v>數學一上必3</v>
          </cell>
        </row>
        <row r="332">
          <cell r="I332" t="str">
            <v>資訊科技一下必2</v>
          </cell>
        </row>
        <row r="333">
          <cell r="I333" t="str">
            <v>體育一上必2</v>
          </cell>
        </row>
        <row r="334">
          <cell r="I334" t="str">
            <v>數學一下必3</v>
          </cell>
        </row>
        <row r="335">
          <cell r="I335" t="str">
            <v>化學一上必1</v>
          </cell>
        </row>
        <row r="336">
          <cell r="I336" t="str">
            <v>生物二上必2</v>
          </cell>
        </row>
        <row r="337">
          <cell r="I337" t="str">
            <v>音樂一上必2</v>
          </cell>
        </row>
        <row r="338">
          <cell r="I338" t="str">
            <v>閩南語文二上必1</v>
          </cell>
        </row>
        <row r="339">
          <cell r="I339" t="str">
            <v>體育一上必2</v>
          </cell>
        </row>
        <row r="340">
          <cell r="I340" t="str">
            <v>基礎圖學一下必2</v>
          </cell>
        </row>
        <row r="341">
          <cell r="I341" t="str">
            <v>影音後製實作二上必2</v>
          </cell>
        </row>
        <row r="342">
          <cell r="I342" t="str">
            <v>數學一上必4</v>
          </cell>
        </row>
        <row r="343">
          <cell r="I343" t="str">
            <v>英語文一上必2</v>
          </cell>
        </row>
        <row r="344">
          <cell r="I344" t="str">
            <v>國語文一上必3</v>
          </cell>
        </row>
        <row r="345">
          <cell r="I345" t="str">
            <v>數學一上必4</v>
          </cell>
        </row>
        <row r="346">
          <cell r="I346" t="str">
            <v>歷史一上必2</v>
          </cell>
        </row>
        <row r="347">
          <cell r="I347" t="str">
            <v>數學一上必4</v>
          </cell>
        </row>
        <row r="348">
          <cell r="I348" t="str">
            <v>數學一上必4</v>
          </cell>
        </row>
        <row r="349">
          <cell r="I349" t="str">
            <v>數學一上必4</v>
          </cell>
        </row>
        <row r="350">
          <cell r="I350" t="str">
            <v>美術一上必2</v>
          </cell>
        </row>
        <row r="351">
          <cell r="I351" t="str">
            <v>全民國防教育一上必1</v>
          </cell>
        </row>
        <row r="352">
          <cell r="I352" t="str">
            <v>機械工作法與實習一上必4</v>
          </cell>
        </row>
        <row r="353">
          <cell r="I353" t="str">
            <v>健康與護理一上必1</v>
          </cell>
        </row>
        <row r="354">
          <cell r="I354" t="str">
            <v>美術一上必2</v>
          </cell>
        </row>
        <row r="355">
          <cell r="I355" t="str">
            <v>閩南語文一上必1</v>
          </cell>
        </row>
        <row r="356">
          <cell r="I356" t="str">
            <v>國語文一上必3</v>
          </cell>
        </row>
        <row r="357">
          <cell r="I357" t="str">
            <v>英語文一上必2</v>
          </cell>
        </row>
        <row r="358">
          <cell r="I358" t="str">
            <v>數學一上必4</v>
          </cell>
        </row>
        <row r="359">
          <cell r="I359" t="str">
            <v>健康與護理一上必1</v>
          </cell>
        </row>
        <row r="360">
          <cell r="I360" t="str">
            <v>美術一上必2</v>
          </cell>
        </row>
        <row r="361">
          <cell r="I361" t="str">
            <v>引擎原理一上必3</v>
          </cell>
        </row>
        <row r="362">
          <cell r="I362" t="str">
            <v>全民國防教育一上必1</v>
          </cell>
        </row>
        <row r="363">
          <cell r="I363" t="str">
            <v>機械工作法與實習一上必4</v>
          </cell>
        </row>
        <row r="364">
          <cell r="I364" t="str">
            <v>英語文一上必2</v>
          </cell>
        </row>
        <row r="365">
          <cell r="I365" t="str">
            <v>物理一上必2</v>
          </cell>
        </row>
        <row r="366">
          <cell r="I366" t="str">
            <v>英語文一上必2</v>
          </cell>
        </row>
        <row r="367">
          <cell r="I367" t="str">
            <v>歷史一上必2</v>
          </cell>
        </row>
        <row r="368">
          <cell r="I368" t="str">
            <v>閩南語文一上必1</v>
          </cell>
        </row>
        <row r="369">
          <cell r="I369" t="str">
            <v>物理一上必2</v>
          </cell>
        </row>
        <row r="370">
          <cell r="I370" t="str">
            <v>全民國防教育一上必1</v>
          </cell>
        </row>
        <row r="371">
          <cell r="I371" t="str">
            <v>英語文一上必2</v>
          </cell>
        </row>
        <row r="372">
          <cell r="I372" t="str">
            <v>數學一上必4</v>
          </cell>
        </row>
        <row r="373">
          <cell r="I373" t="str">
            <v>健康與護理一上必1</v>
          </cell>
        </row>
        <row r="374">
          <cell r="I374" t="str">
            <v>物理一上必2</v>
          </cell>
        </row>
        <row r="375">
          <cell r="I375" t="str">
            <v>數學一上必4</v>
          </cell>
        </row>
        <row r="376">
          <cell r="I376" t="str">
            <v>美術一上必2</v>
          </cell>
        </row>
        <row r="377">
          <cell r="I377" t="str">
            <v>物理一上必2</v>
          </cell>
        </row>
        <row r="378">
          <cell r="I378" t="str">
            <v>數學一上必4</v>
          </cell>
        </row>
        <row r="379">
          <cell r="I379" t="str">
            <v>歷史一上必2</v>
          </cell>
        </row>
        <row r="380">
          <cell r="I380" t="str">
            <v>美術一上必2</v>
          </cell>
        </row>
        <row r="381">
          <cell r="I381" t="str">
            <v>閩南語文一上必1</v>
          </cell>
        </row>
        <row r="382">
          <cell r="I382" t="str">
            <v>物理一上必2</v>
          </cell>
        </row>
        <row r="383">
          <cell r="I383" t="str">
            <v>全民國防教育一上必1</v>
          </cell>
        </row>
        <row r="384">
          <cell r="I384" t="str">
            <v>物理一上必2</v>
          </cell>
        </row>
        <row r="385">
          <cell r="I385" t="str">
            <v>歷史一上必2</v>
          </cell>
        </row>
        <row r="386">
          <cell r="I386" t="str">
            <v>物理一上必2</v>
          </cell>
        </row>
        <row r="387">
          <cell r="I387" t="str">
            <v>國語文一上必3</v>
          </cell>
        </row>
        <row r="388">
          <cell r="I388" t="str">
            <v>英語文一上必2</v>
          </cell>
        </row>
        <row r="389">
          <cell r="I389" t="str">
            <v>數學一上必4</v>
          </cell>
        </row>
        <row r="390">
          <cell r="I390" t="str">
            <v>美術一上必2</v>
          </cell>
        </row>
        <row r="391">
          <cell r="I391" t="str">
            <v>全民國防教育一上必1</v>
          </cell>
        </row>
        <row r="392">
          <cell r="I392" t="str">
            <v>英語文一上必2</v>
          </cell>
        </row>
        <row r="393">
          <cell r="I393" t="str">
            <v>美術一上必2</v>
          </cell>
        </row>
        <row r="394">
          <cell r="I394" t="str">
            <v>國語文一上必3</v>
          </cell>
        </row>
        <row r="395">
          <cell r="I395" t="str">
            <v>英語文一上必2</v>
          </cell>
        </row>
        <row r="396">
          <cell r="I396" t="str">
            <v>數學一上必4</v>
          </cell>
        </row>
        <row r="397">
          <cell r="I397" t="str">
            <v>美術一上必2</v>
          </cell>
        </row>
        <row r="398">
          <cell r="I398" t="str">
            <v>物理一上必2</v>
          </cell>
        </row>
        <row r="399">
          <cell r="I399" t="str">
            <v>全民國防教育一上必1</v>
          </cell>
        </row>
        <row r="400">
          <cell r="I400" t="str">
            <v>東海通識一上必1</v>
          </cell>
        </row>
        <row r="401">
          <cell r="I401" t="str">
            <v>英語文一上必2</v>
          </cell>
        </row>
        <row r="402">
          <cell r="I402" t="str">
            <v>健康與護理一上必1</v>
          </cell>
        </row>
        <row r="403">
          <cell r="I403" t="str">
            <v>閩南語文一上必1</v>
          </cell>
        </row>
        <row r="404">
          <cell r="I404" t="str">
            <v>全民國防教育一上必1</v>
          </cell>
        </row>
        <row r="405">
          <cell r="I405" t="str">
            <v>閩南語文一上必1</v>
          </cell>
        </row>
        <row r="406">
          <cell r="I406" t="str">
            <v>全民國防教育一上必1</v>
          </cell>
        </row>
        <row r="407">
          <cell r="I407" t="str">
            <v>健康與護理一上必1</v>
          </cell>
        </row>
        <row r="408">
          <cell r="I408" t="str">
            <v>歷史一上必2</v>
          </cell>
        </row>
        <row r="409">
          <cell r="I409" t="str">
            <v>閩南語文一上必1</v>
          </cell>
        </row>
        <row r="410">
          <cell r="I410" t="str">
            <v>物理一上必2</v>
          </cell>
        </row>
        <row r="411">
          <cell r="I411" t="str">
            <v>全民國防教育一上必1</v>
          </cell>
        </row>
        <row r="412">
          <cell r="I412" t="str">
            <v>國語文一上必3</v>
          </cell>
        </row>
        <row r="413">
          <cell r="I413" t="str">
            <v>英語文一上必2</v>
          </cell>
        </row>
        <row r="414">
          <cell r="I414" t="str">
            <v>美術一上必2</v>
          </cell>
        </row>
        <row r="415">
          <cell r="I415" t="str">
            <v>物理一上必2</v>
          </cell>
        </row>
        <row r="416">
          <cell r="I416" t="str">
            <v>全民國防教育一上必1</v>
          </cell>
        </row>
        <row r="417">
          <cell r="I417" t="str">
            <v>物理一上必2</v>
          </cell>
        </row>
        <row r="418">
          <cell r="I418" t="str">
            <v>歷史一上必2</v>
          </cell>
        </row>
        <row r="419">
          <cell r="I419" t="str">
            <v>美術一上必2</v>
          </cell>
        </row>
        <row r="420">
          <cell r="I420" t="str">
            <v>物理一上必2</v>
          </cell>
        </row>
        <row r="421">
          <cell r="I421" t="str">
            <v>國語文一上必3</v>
          </cell>
        </row>
        <row r="422">
          <cell r="I422" t="str">
            <v>資訊科技一上必2</v>
          </cell>
        </row>
        <row r="423">
          <cell r="I423" t="str">
            <v>物理一上必2</v>
          </cell>
        </row>
        <row r="424">
          <cell r="I424" t="str">
            <v>歷史一上必2</v>
          </cell>
        </row>
        <row r="425">
          <cell r="I425" t="str">
            <v>數學一上必3</v>
          </cell>
        </row>
        <row r="426">
          <cell r="I426" t="str">
            <v>數學一上必3</v>
          </cell>
        </row>
        <row r="427">
          <cell r="I427" t="str">
            <v>地理一上必2</v>
          </cell>
        </row>
        <row r="428">
          <cell r="I428" t="str">
            <v>化學一上必1</v>
          </cell>
        </row>
        <row r="429">
          <cell r="I429" t="str">
            <v>生涯規劃一上必2</v>
          </cell>
        </row>
        <row r="430">
          <cell r="I430" t="str">
            <v>觀光餐旅業導論一上必3</v>
          </cell>
        </row>
        <row r="431">
          <cell r="I431" t="str">
            <v>英語文一上必2</v>
          </cell>
        </row>
        <row r="432">
          <cell r="I432" t="str">
            <v>數學一上必3</v>
          </cell>
        </row>
        <row r="433">
          <cell r="I433" t="str">
            <v>化學一上必1</v>
          </cell>
        </row>
        <row r="434">
          <cell r="I434" t="str">
            <v>生涯規劃一上必2</v>
          </cell>
        </row>
        <row r="435">
          <cell r="I435" t="str">
            <v>體育一上必2</v>
          </cell>
        </row>
        <row r="436">
          <cell r="I436" t="str">
            <v>數學一上必3</v>
          </cell>
        </row>
        <row r="437">
          <cell r="I437" t="str">
            <v>化學一上必1</v>
          </cell>
        </row>
        <row r="438">
          <cell r="I438" t="str">
            <v>英語文一上必2</v>
          </cell>
        </row>
        <row r="439">
          <cell r="I439" t="str">
            <v>數學一上必3</v>
          </cell>
        </row>
        <row r="440">
          <cell r="I440" t="str">
            <v>健康與護理一上必1</v>
          </cell>
        </row>
        <row r="441">
          <cell r="I441" t="str">
            <v>地理一上必2</v>
          </cell>
        </row>
        <row r="442">
          <cell r="I442" t="str">
            <v>化學一上必1</v>
          </cell>
        </row>
        <row r="443">
          <cell r="I443" t="str">
            <v>體育一上必2</v>
          </cell>
        </row>
        <row r="444">
          <cell r="I444" t="str">
            <v>國語文一上必3</v>
          </cell>
        </row>
        <row r="445">
          <cell r="I445" t="str">
            <v>化學一上必1</v>
          </cell>
        </row>
        <row r="446">
          <cell r="I446" t="str">
            <v>全民國防教育一上必1</v>
          </cell>
        </row>
        <row r="447">
          <cell r="I447" t="str">
            <v>中餐烹調實習一上必4</v>
          </cell>
        </row>
        <row r="448">
          <cell r="I448" t="str">
            <v>國語文一上必3</v>
          </cell>
        </row>
        <row r="449">
          <cell r="I449" t="str">
            <v>英語文一上必2</v>
          </cell>
        </row>
        <row r="450">
          <cell r="I450" t="str">
            <v>數學一上必3</v>
          </cell>
        </row>
        <row r="451">
          <cell r="I451" t="str">
            <v>健康與護理一上必1</v>
          </cell>
        </row>
        <row r="452">
          <cell r="I452" t="str">
            <v>地理一上必2</v>
          </cell>
        </row>
        <row r="453">
          <cell r="I453" t="str">
            <v>化學一上必1</v>
          </cell>
        </row>
        <row r="454">
          <cell r="I454" t="str">
            <v>全民國防教育一上必1</v>
          </cell>
        </row>
        <row r="455">
          <cell r="I455" t="str">
            <v>中餐烹調實習一上必4</v>
          </cell>
        </row>
        <row r="456">
          <cell r="I456" t="str">
            <v>餐飲服務技術一上必3</v>
          </cell>
        </row>
        <row r="457">
          <cell r="I457" t="str">
            <v>國語文一上必3</v>
          </cell>
        </row>
        <row r="458">
          <cell r="I458" t="str">
            <v>英語文一上必2</v>
          </cell>
        </row>
        <row r="459">
          <cell r="I459" t="str">
            <v>化學一上必1</v>
          </cell>
        </row>
        <row r="460">
          <cell r="I460" t="str">
            <v>中餐烹調實習一上必4</v>
          </cell>
        </row>
        <row r="461">
          <cell r="I461" t="str">
            <v>餐飲服務技術一上必3</v>
          </cell>
        </row>
        <row r="462">
          <cell r="I462" t="str">
            <v>地理一上必2</v>
          </cell>
        </row>
        <row r="463">
          <cell r="I463" t="str">
            <v>音樂一上必2</v>
          </cell>
        </row>
        <row r="464">
          <cell r="I464" t="str">
            <v>化學一上必1</v>
          </cell>
        </row>
        <row r="465">
          <cell r="I465" t="str">
            <v>生涯規劃一上必2</v>
          </cell>
        </row>
        <row r="466">
          <cell r="I466" t="str">
            <v>全民國防教育一上必1</v>
          </cell>
        </row>
        <row r="467">
          <cell r="I467" t="str">
            <v>中餐烹調實習一上必4</v>
          </cell>
        </row>
        <row r="468">
          <cell r="I468" t="str">
            <v>烘焙學一上必1</v>
          </cell>
        </row>
        <row r="469">
          <cell r="I469" t="str">
            <v>觀光餐旅業導論一上必3</v>
          </cell>
        </row>
        <row r="470">
          <cell r="I470" t="str">
            <v>餐飲服務技術一上必3</v>
          </cell>
        </row>
        <row r="471">
          <cell r="I471" t="str">
            <v>地理一上必2</v>
          </cell>
        </row>
        <row r="472">
          <cell r="I472" t="str">
            <v>音樂一上必2</v>
          </cell>
        </row>
        <row r="473">
          <cell r="I473" t="str">
            <v>化學一上必1</v>
          </cell>
        </row>
        <row r="474">
          <cell r="I474" t="str">
            <v>生涯規劃一上必2</v>
          </cell>
        </row>
        <row r="475">
          <cell r="I475" t="str">
            <v>中餐烹調實習一上必4</v>
          </cell>
        </row>
        <row r="476">
          <cell r="I476" t="str">
            <v>烘焙學一上必1</v>
          </cell>
        </row>
        <row r="477">
          <cell r="I477" t="str">
            <v>觀光餐旅業導論一上必3</v>
          </cell>
        </row>
        <row r="478">
          <cell r="I478" t="str">
            <v>餐飲服務技術一上必3</v>
          </cell>
        </row>
        <row r="479">
          <cell r="I479" t="str">
            <v>數學一上必3</v>
          </cell>
        </row>
        <row r="480">
          <cell r="I480" t="str">
            <v>地理一上必2</v>
          </cell>
        </row>
        <row r="481">
          <cell r="I481" t="str">
            <v>閩南語文一上必1</v>
          </cell>
        </row>
        <row r="482">
          <cell r="I482" t="str">
            <v>生涯規劃一上必2</v>
          </cell>
        </row>
        <row r="483">
          <cell r="I483" t="str">
            <v>色彩原理一上必3</v>
          </cell>
        </row>
        <row r="484">
          <cell r="I484" t="str">
            <v>色彩原理一上必3</v>
          </cell>
        </row>
        <row r="485">
          <cell r="I485" t="str">
            <v>色彩原理一上必3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課統計"/>
      <sheetName val="開課資料"/>
      <sheetName val="學生資料"/>
    </sheetNames>
    <sheetDataSet>
      <sheetData sheetId="0"/>
      <sheetData sheetId="1">
        <row r="1">
          <cell r="F1" t="str">
            <v>科目名稱學期屬性學分</v>
          </cell>
          <cell r="G1" t="str">
            <v>人數</v>
          </cell>
          <cell r="H1" t="str">
            <v>授課教師</v>
          </cell>
          <cell r="I1" t="str">
            <v>專班上課時間、地點&amp;自學班拿作業時間、地點</v>
          </cell>
        </row>
        <row r="2">
          <cell r="F2" t="str">
            <v>國語文一上必3</v>
          </cell>
          <cell r="G2">
            <v>11</v>
          </cell>
          <cell r="H2" t="str">
            <v>杜信德</v>
          </cell>
          <cell r="I2" t="str">
            <v>自學班：4/19(五)；教務處</v>
          </cell>
        </row>
        <row r="3">
          <cell r="F3" t="str">
            <v>國語文一下必3</v>
          </cell>
          <cell r="G3">
            <v>10</v>
          </cell>
          <cell r="H3" t="str">
            <v>林淑怡</v>
          </cell>
          <cell r="I3" t="str">
            <v>自學班：4/19(五)；汽二甲教室A501</v>
          </cell>
        </row>
        <row r="4">
          <cell r="F4" t="str">
            <v>國語文二上必3</v>
          </cell>
          <cell r="G4">
            <v>8</v>
          </cell>
          <cell r="H4" t="str">
            <v>陳姵妏</v>
          </cell>
          <cell r="I4" t="str">
            <v>自學班：4/19(五)；餐三甲教室B201</v>
          </cell>
        </row>
        <row r="5">
          <cell r="F5" t="str">
            <v>國語文二下必3</v>
          </cell>
          <cell r="G5">
            <v>3</v>
          </cell>
          <cell r="H5" t="str">
            <v>林淑怡</v>
          </cell>
          <cell r="I5" t="str">
            <v>自學班：4/19(五)；汽二甲教室A501</v>
          </cell>
        </row>
        <row r="6">
          <cell r="F6" t="str">
            <v>國語文三上必2</v>
          </cell>
          <cell r="G6">
            <v>6</v>
          </cell>
          <cell r="H6" t="str">
            <v>陳姵妏</v>
          </cell>
          <cell r="I6" t="str">
            <v>自學班：4/19(五)；餐三甲教室B201</v>
          </cell>
        </row>
        <row r="7">
          <cell r="F7" t="str">
            <v>英語文一上必2</v>
          </cell>
          <cell r="G7">
            <v>21</v>
          </cell>
          <cell r="H7" t="str">
            <v>梁麗梅</v>
          </cell>
          <cell r="I7" t="str">
            <v>專班：4/17.4/24.5/1.5/8(三)；餐一乙教室B204</v>
          </cell>
        </row>
        <row r="8">
          <cell r="F8" t="str">
            <v>英語文一下必2</v>
          </cell>
          <cell r="G8">
            <v>4</v>
          </cell>
          <cell r="H8" t="str">
            <v>馮秀儀</v>
          </cell>
          <cell r="I8" t="str">
            <v>自學班：4/19(五)；汽二乙教室A403</v>
          </cell>
        </row>
        <row r="9">
          <cell r="F9" t="str">
            <v>英語文二上必2</v>
          </cell>
          <cell r="G9">
            <v>8</v>
          </cell>
          <cell r="H9" t="str">
            <v>馮秀儀</v>
          </cell>
          <cell r="I9" t="str">
            <v>自學班：4/19(五)；汽二乙教室A404</v>
          </cell>
        </row>
        <row r="10">
          <cell r="F10" t="str">
            <v>英語文二下必2</v>
          </cell>
          <cell r="G10">
            <v>6</v>
          </cell>
          <cell r="H10" t="str">
            <v>馮秀儀</v>
          </cell>
          <cell r="I10" t="str">
            <v>自學班：4/19(五)；汽二乙教室A405</v>
          </cell>
        </row>
        <row r="11">
          <cell r="F11" t="str">
            <v>英語文三上必2</v>
          </cell>
          <cell r="G11">
            <v>8</v>
          </cell>
          <cell r="H11" t="str">
            <v>馮秀儀</v>
          </cell>
          <cell r="I11" t="str">
            <v>自學班：4/19(五)；汽二乙教室A406</v>
          </cell>
        </row>
        <row r="12">
          <cell r="F12" t="str">
            <v>數學一上必4</v>
          </cell>
          <cell r="G12">
            <v>13</v>
          </cell>
          <cell r="H12" t="str">
            <v>陳志雄</v>
          </cell>
          <cell r="I12" t="str">
            <v>自學班：4/19(五)；汽三甲教室A502</v>
          </cell>
        </row>
        <row r="13">
          <cell r="F13" t="str">
            <v>數學一下必4</v>
          </cell>
          <cell r="G13">
            <v>4</v>
          </cell>
          <cell r="H13" t="str">
            <v>林羿君</v>
          </cell>
          <cell r="I13" t="str">
            <v>自學班：4/19(五)；教務處</v>
          </cell>
        </row>
        <row r="14">
          <cell r="F14" t="str">
            <v>數學二上必4</v>
          </cell>
          <cell r="G14">
            <v>4</v>
          </cell>
          <cell r="H14" t="str">
            <v>林羿君</v>
          </cell>
          <cell r="I14" t="str">
            <v>自學班：4/19(五)；教務處</v>
          </cell>
        </row>
        <row r="15">
          <cell r="F15" t="str">
            <v>數學二下必4</v>
          </cell>
          <cell r="G15">
            <v>3</v>
          </cell>
          <cell r="H15" t="str">
            <v>陳志雄</v>
          </cell>
          <cell r="I15" t="str">
            <v>自學班：4/19(五)；汽三甲教室A502</v>
          </cell>
        </row>
        <row r="16">
          <cell r="F16" t="str">
            <v>生活中的數學素養三上選3</v>
          </cell>
          <cell r="G16">
            <v>1</v>
          </cell>
          <cell r="H16" t="str">
            <v>陳志雄</v>
          </cell>
          <cell r="I16" t="str">
            <v>自學班：4/19(五)；汽三甲教室A502</v>
          </cell>
        </row>
        <row r="17">
          <cell r="F17" t="str">
            <v>數學一上必3</v>
          </cell>
          <cell r="G17">
            <v>12</v>
          </cell>
          <cell r="H17" t="str">
            <v>鍾震寰</v>
          </cell>
          <cell r="I17" t="str">
            <v>自學班：4/19(五)；學務處</v>
          </cell>
        </row>
        <row r="18">
          <cell r="F18" t="str">
            <v>數學一下必3</v>
          </cell>
          <cell r="G18">
            <v>10</v>
          </cell>
          <cell r="H18" t="str">
            <v>邱瓊滿</v>
          </cell>
          <cell r="I18" t="str">
            <v>自學班：4/19(五)；教務處</v>
          </cell>
        </row>
        <row r="19">
          <cell r="F19" t="str">
            <v>數學二上必2</v>
          </cell>
          <cell r="G19">
            <v>5</v>
          </cell>
          <cell r="H19" t="str">
            <v>邱瓊滿</v>
          </cell>
          <cell r="I19" t="str">
            <v>自學班：4/19(五)；教務處</v>
          </cell>
        </row>
        <row r="20">
          <cell r="F20" t="str">
            <v>數學二下必2</v>
          </cell>
          <cell r="G20">
            <v>4</v>
          </cell>
          <cell r="H20" t="str">
            <v>鍾震寰</v>
          </cell>
          <cell r="I20" t="str">
            <v>自學班：4/19(五)；學務處</v>
          </cell>
        </row>
        <row r="21">
          <cell r="F21" t="str">
            <v>生活中的數學素養三上選2</v>
          </cell>
          <cell r="G21">
            <v>4</v>
          </cell>
          <cell r="H21" t="str">
            <v>鍾震寰</v>
          </cell>
          <cell r="I21" t="str">
            <v>自學班：4/19(五)；學務處</v>
          </cell>
        </row>
        <row r="22">
          <cell r="F22" t="str">
            <v>生物二上必2</v>
          </cell>
          <cell r="G22">
            <v>4</v>
          </cell>
          <cell r="H22" t="str">
            <v>許修銘</v>
          </cell>
          <cell r="I22" t="str">
            <v>自學班：4/19(五)；汽一甲教室A401</v>
          </cell>
        </row>
        <row r="23">
          <cell r="F23" t="str">
            <v>生物二下必1</v>
          </cell>
          <cell r="G23">
            <v>2</v>
          </cell>
          <cell r="H23" t="str">
            <v>許修銘</v>
          </cell>
          <cell r="I23" t="str">
            <v>自學班：4/19(五)；汽一甲教室A401</v>
          </cell>
        </row>
        <row r="24">
          <cell r="F24" t="str">
            <v>化學一上必1</v>
          </cell>
          <cell r="G24">
            <v>13</v>
          </cell>
          <cell r="H24" t="str">
            <v>許修銘</v>
          </cell>
          <cell r="I24" t="str">
            <v>自學班：4/19(五)；汽一甲教室A401</v>
          </cell>
        </row>
        <row r="25">
          <cell r="F25" t="str">
            <v>化學二上必1</v>
          </cell>
          <cell r="G25">
            <v>2</v>
          </cell>
          <cell r="H25" t="str">
            <v>許修銘</v>
          </cell>
          <cell r="I25" t="str">
            <v>自學班：4/19(五)；汽一甲教室A401</v>
          </cell>
        </row>
        <row r="26">
          <cell r="F26" t="str">
            <v>物理一上必2</v>
          </cell>
          <cell r="G26">
            <v>14</v>
          </cell>
          <cell r="H26" t="str">
            <v>許修銘</v>
          </cell>
          <cell r="I26" t="str">
            <v>自學班：4/19(五)；汽一甲教室A401</v>
          </cell>
        </row>
        <row r="27">
          <cell r="F27" t="str">
            <v>物理一下必1</v>
          </cell>
          <cell r="G27">
            <v>5</v>
          </cell>
          <cell r="H27" t="str">
            <v>許修銘</v>
          </cell>
          <cell r="I27" t="str">
            <v>自學班：4/19(五)；汽一甲教室A401</v>
          </cell>
        </row>
        <row r="28">
          <cell r="F28" t="str">
            <v>物理一下必2</v>
          </cell>
          <cell r="G28">
            <v>1</v>
          </cell>
          <cell r="H28" t="str">
            <v>許修銘</v>
          </cell>
          <cell r="I28" t="str">
            <v>自學班：4/19(五)；汽一甲教室A401</v>
          </cell>
        </row>
        <row r="29">
          <cell r="F29" t="str">
            <v>物理二上必2</v>
          </cell>
          <cell r="G29">
            <v>3</v>
          </cell>
          <cell r="H29" t="str">
            <v>許修銘</v>
          </cell>
          <cell r="I29" t="str">
            <v>自學班：4/19(五)；汽一甲教室A401</v>
          </cell>
        </row>
        <row r="30">
          <cell r="F30" t="str">
            <v>地理一上必2</v>
          </cell>
          <cell r="G30">
            <v>6</v>
          </cell>
          <cell r="H30" t="str">
            <v>張英娟</v>
          </cell>
          <cell r="I30" t="str">
            <v>自學班：4/15(一)中午12:30；圖書館</v>
          </cell>
        </row>
        <row r="31">
          <cell r="F31" t="str">
            <v>地理一下必2</v>
          </cell>
          <cell r="G31">
            <v>2</v>
          </cell>
          <cell r="H31" t="str">
            <v>張英娟</v>
          </cell>
          <cell r="I31" t="str">
            <v>自學班：4/15(一)中午12:30；圖書館</v>
          </cell>
        </row>
        <row r="32">
          <cell r="F32" t="str">
            <v>歷史一上必2</v>
          </cell>
          <cell r="G32">
            <v>11</v>
          </cell>
          <cell r="H32" t="str">
            <v>張英娟</v>
          </cell>
          <cell r="I32" t="str">
            <v>自學班：4/15(一)中午12:30；圖書館</v>
          </cell>
        </row>
        <row r="33">
          <cell r="F33" t="str">
            <v>歷史一下必2</v>
          </cell>
          <cell r="G33">
            <v>5</v>
          </cell>
          <cell r="H33" t="str">
            <v>張英娟</v>
          </cell>
          <cell r="I33" t="str">
            <v>自學班：4/15(一)中午12:30；圖書館</v>
          </cell>
        </row>
        <row r="34">
          <cell r="F34" t="str">
            <v>公民與社會二上必2</v>
          </cell>
          <cell r="G34">
            <v>3</v>
          </cell>
          <cell r="H34" t="str">
            <v>林建光</v>
          </cell>
          <cell r="I34" t="str">
            <v>自學班：4/19(五)；教務處</v>
          </cell>
        </row>
        <row r="35">
          <cell r="F35" t="str">
            <v>生涯規劃一下必2</v>
          </cell>
          <cell r="G35">
            <v>1</v>
          </cell>
          <cell r="H35" t="str">
            <v>鍾威霆</v>
          </cell>
          <cell r="I35" t="str">
            <v>自學班：4/19(五)；輔導室</v>
          </cell>
        </row>
        <row r="36">
          <cell r="F36" t="str">
            <v>生涯規劃一上必2</v>
          </cell>
          <cell r="G36">
            <v>5</v>
          </cell>
          <cell r="H36" t="str">
            <v>鍾威霆</v>
          </cell>
          <cell r="I36" t="str">
            <v>自學班：4/19(五)；輔導室</v>
          </cell>
        </row>
        <row r="37">
          <cell r="F37" t="str">
            <v>全民國防教育一上必1</v>
          </cell>
          <cell r="G37">
            <v>16</v>
          </cell>
          <cell r="H37" t="str">
            <v>陳人吉</v>
          </cell>
          <cell r="I37" t="str">
            <v>專班：4/16(二) 4/17(三)；汽一乙教室</v>
          </cell>
        </row>
        <row r="38">
          <cell r="F38" t="str">
            <v>東海通識一上必1</v>
          </cell>
          <cell r="G38">
            <v>1</v>
          </cell>
          <cell r="H38" t="str">
            <v>鄭翰儒</v>
          </cell>
          <cell r="I38" t="str">
            <v>自學班：4/19(五)；會計室</v>
          </cell>
        </row>
        <row r="39">
          <cell r="F39" t="str">
            <v>閩南語文一上必1</v>
          </cell>
          <cell r="G39">
            <v>7</v>
          </cell>
          <cell r="H39" t="str">
            <v>許修銘</v>
          </cell>
          <cell r="I39" t="str">
            <v>自學班：4/19(五)；汽一甲教室A401</v>
          </cell>
        </row>
        <row r="40">
          <cell r="F40" t="str">
            <v>閩南語文二上必1</v>
          </cell>
          <cell r="G40">
            <v>5</v>
          </cell>
          <cell r="H40" t="str">
            <v>許修銘</v>
          </cell>
          <cell r="I40" t="str">
            <v>自學班：4/19(五)；汽一甲教室A401</v>
          </cell>
        </row>
        <row r="41">
          <cell r="F41" t="str">
            <v>美術一上必2</v>
          </cell>
          <cell r="G41">
            <v>13</v>
          </cell>
          <cell r="H41" t="str">
            <v>劉威志</v>
          </cell>
          <cell r="I41" t="str">
            <v>自學班：4/19(五)；動三甲教室B402</v>
          </cell>
        </row>
        <row r="42">
          <cell r="F42" t="str">
            <v>美術一下必2</v>
          </cell>
          <cell r="G42">
            <v>9</v>
          </cell>
          <cell r="H42" t="str">
            <v>劉威志</v>
          </cell>
          <cell r="I42" t="str">
            <v>自學班：4/19(五)；動三甲教室B402</v>
          </cell>
        </row>
        <row r="43">
          <cell r="F43" t="str">
            <v>音樂一下必2</v>
          </cell>
          <cell r="G43">
            <v>7</v>
          </cell>
          <cell r="H43" t="str">
            <v>李滙慈</v>
          </cell>
          <cell r="I43" t="str">
            <v>自學班：4/19(五)；校長室</v>
          </cell>
        </row>
        <row r="44">
          <cell r="F44" t="str">
            <v>音樂一上必2</v>
          </cell>
          <cell r="G44">
            <v>8</v>
          </cell>
          <cell r="H44" t="str">
            <v>李滙慈</v>
          </cell>
          <cell r="I44" t="str">
            <v>自學班：4/19(五)；校長室</v>
          </cell>
        </row>
        <row r="45">
          <cell r="F45" t="str">
            <v>健康與護理一上必1</v>
          </cell>
          <cell r="G45">
            <v>9</v>
          </cell>
          <cell r="H45" t="str">
            <v>高麗娜</v>
          </cell>
          <cell r="I45" t="str">
            <v>自學班：4/19(五)；學務處</v>
          </cell>
        </row>
        <row r="46">
          <cell r="F46" t="str">
            <v>健康與護理一下必1</v>
          </cell>
          <cell r="G46">
            <v>4</v>
          </cell>
          <cell r="H46" t="str">
            <v>高麗娜</v>
          </cell>
          <cell r="I46" t="str">
            <v>自學班：4/19(五)；學務處</v>
          </cell>
        </row>
        <row r="47">
          <cell r="F47" t="str">
            <v>體育二上必2</v>
          </cell>
          <cell r="G47">
            <v>5</v>
          </cell>
          <cell r="H47" t="str">
            <v>王樹傑</v>
          </cell>
          <cell r="I47" t="str">
            <v>自學班：4/19(五)；汽三乙教室A503</v>
          </cell>
        </row>
        <row r="48">
          <cell r="F48" t="str">
            <v>體育一下必2</v>
          </cell>
          <cell r="G48">
            <v>2</v>
          </cell>
          <cell r="H48" t="str">
            <v>藍威</v>
          </cell>
          <cell r="I48" t="str">
            <v>自學班：4/19(五)；學務處</v>
          </cell>
        </row>
        <row r="49">
          <cell r="F49" t="str">
            <v>體育一上必2</v>
          </cell>
          <cell r="G49">
            <v>8</v>
          </cell>
          <cell r="H49" t="str">
            <v>藍威</v>
          </cell>
          <cell r="I49" t="str">
            <v>自學班：4/19(五)；學務處</v>
          </cell>
        </row>
        <row r="50">
          <cell r="F50" t="str">
            <v>體育二下必2</v>
          </cell>
          <cell r="G50">
            <v>3</v>
          </cell>
          <cell r="H50" t="str">
            <v>王樹傑</v>
          </cell>
          <cell r="I50" t="str">
            <v>自學班：4/19(五)；汽二甲教室A501</v>
          </cell>
        </row>
        <row r="51">
          <cell r="F51" t="str">
            <v>體育三上必2</v>
          </cell>
          <cell r="G51">
            <v>4</v>
          </cell>
          <cell r="H51" t="str">
            <v>王樹傑</v>
          </cell>
          <cell r="I51" t="str">
            <v>自學班：4/19(五)；汽二甲教室A501</v>
          </cell>
        </row>
        <row r="52">
          <cell r="F52" t="str">
            <v>介面電路控制實習三上必3</v>
          </cell>
          <cell r="G52">
            <v>1</v>
          </cell>
          <cell r="H52" t="str">
            <v>陳李瑋</v>
          </cell>
          <cell r="I52" t="str">
            <v>自學班：4/19(五)；電訊科科辦公室</v>
          </cell>
        </row>
        <row r="53">
          <cell r="F53" t="str">
            <v>多媒體技術實習三上選3</v>
          </cell>
          <cell r="G53">
            <v>1</v>
          </cell>
          <cell r="H53" t="str">
            <v>陳李瑋</v>
          </cell>
          <cell r="I53" t="str">
            <v>自學班：4/19(五)；電訊科科辦公室</v>
          </cell>
        </row>
        <row r="54">
          <cell r="F54" t="str">
            <v>基本電學一上必3</v>
          </cell>
          <cell r="G54">
            <v>1</v>
          </cell>
          <cell r="H54" t="str">
            <v>張學龍</v>
          </cell>
          <cell r="I54" t="str">
            <v>自學班：4/19(五)；電訊二甲教室B403</v>
          </cell>
        </row>
        <row r="55">
          <cell r="F55" t="str">
            <v>基本電學一下必3</v>
          </cell>
          <cell r="G55">
            <v>4</v>
          </cell>
          <cell r="H55" t="str">
            <v>張學龍</v>
          </cell>
          <cell r="I55" t="str">
            <v>自學班：4/19(五)；電訊二甲教室B403</v>
          </cell>
        </row>
        <row r="56">
          <cell r="F56" t="str">
            <v>專題實作三上必3</v>
          </cell>
          <cell r="G56">
            <v>3</v>
          </cell>
          <cell r="H56" t="str">
            <v>馬庭宇</v>
          </cell>
          <cell r="I56" t="str">
            <v>自學班：4/19(五)；電訊三甲教室B301</v>
          </cell>
        </row>
        <row r="57">
          <cell r="F57" t="str">
            <v>程式設計實習一上必3</v>
          </cell>
          <cell r="G57">
            <v>4</v>
          </cell>
          <cell r="H57" t="str">
            <v>游欣璇</v>
          </cell>
          <cell r="I57" t="str">
            <v>自學班：4/19(五)；電訊一甲教室A303</v>
          </cell>
        </row>
        <row r="58">
          <cell r="F58" t="str">
            <v>程式語言一下必3</v>
          </cell>
          <cell r="G58">
            <v>8</v>
          </cell>
          <cell r="H58" t="str">
            <v>游欣璇</v>
          </cell>
          <cell r="I58" t="str">
            <v>自學班：4/19(五)；電訊一甲教室A303</v>
          </cell>
        </row>
        <row r="59">
          <cell r="F59" t="str">
            <v>微處理機二下必3</v>
          </cell>
          <cell r="G59">
            <v>2</v>
          </cell>
          <cell r="H59" t="str">
            <v>陳李瑋</v>
          </cell>
          <cell r="I59" t="str">
            <v>自學班：4/19(五)；電訊科科辦公室</v>
          </cell>
        </row>
        <row r="60">
          <cell r="F60" t="str">
            <v>微電腦應用實習三上必3</v>
          </cell>
          <cell r="G60">
            <v>1</v>
          </cell>
          <cell r="H60" t="str">
            <v>陳李瑋</v>
          </cell>
          <cell r="I60" t="str">
            <v>自學班：4/19(五)；電訊科科辦公室</v>
          </cell>
        </row>
        <row r="61">
          <cell r="F61" t="str">
            <v>資訊科技一上必2</v>
          </cell>
          <cell r="G61">
            <v>3</v>
          </cell>
          <cell r="H61" t="str">
            <v>游欣璇</v>
          </cell>
          <cell r="I61" t="str">
            <v>自學班：4/19(五)；電訊一甲教室A303</v>
          </cell>
        </row>
        <row r="62">
          <cell r="F62" t="str">
            <v>電子電路學三上必3</v>
          </cell>
          <cell r="G62">
            <v>4</v>
          </cell>
          <cell r="H62" t="str">
            <v>陳李瑋</v>
          </cell>
          <cell r="I62" t="str">
            <v>自學班：4/19(五)；電訊科科辦公室</v>
          </cell>
        </row>
        <row r="63">
          <cell r="F63" t="str">
            <v>電子學二上必3</v>
          </cell>
          <cell r="G63">
            <v>6</v>
          </cell>
          <cell r="H63" t="str">
            <v>張學龍</v>
          </cell>
          <cell r="I63" t="str">
            <v>自學班：4/19(五)；電訊二甲教室B403</v>
          </cell>
        </row>
        <row r="64">
          <cell r="F64" t="str">
            <v>電子學二下必3</v>
          </cell>
          <cell r="G64">
            <v>3</v>
          </cell>
          <cell r="H64" t="str">
            <v>張學龍</v>
          </cell>
          <cell r="I64" t="str">
            <v>自學班：4/19(五)；電訊二甲教室B403</v>
          </cell>
        </row>
        <row r="65">
          <cell r="F65" t="str">
            <v>電子學實習二上必3</v>
          </cell>
          <cell r="G65">
            <v>1</v>
          </cell>
          <cell r="H65" t="str">
            <v>張學龍</v>
          </cell>
          <cell r="I65" t="str">
            <v>自學班：4/19(五)；電訊二甲教室B403</v>
          </cell>
        </row>
        <row r="66">
          <cell r="F66" t="str">
            <v>電路學三上選2</v>
          </cell>
          <cell r="G66">
            <v>2</v>
          </cell>
          <cell r="H66" t="str">
            <v>馬庭宇</v>
          </cell>
          <cell r="I66" t="str">
            <v>自學班：4/19(五)；電訊三甲教室B301</v>
          </cell>
        </row>
        <row r="67">
          <cell r="F67" t="str">
            <v>數位電路學三上選2</v>
          </cell>
          <cell r="G67">
            <v>4</v>
          </cell>
          <cell r="H67" t="str">
            <v>馬庭宇</v>
          </cell>
          <cell r="I67" t="str">
            <v>自學班：4/19(五)；電訊三甲教室B301</v>
          </cell>
        </row>
        <row r="68">
          <cell r="F68" t="str">
            <v>數位邏輯設計二上必3</v>
          </cell>
          <cell r="G68">
            <v>3</v>
          </cell>
          <cell r="H68" t="str">
            <v>馬庭宇</v>
          </cell>
          <cell r="I68" t="str">
            <v>自學班：4/19(五)；電訊三甲教室B301</v>
          </cell>
        </row>
        <row r="69">
          <cell r="F69" t="str">
            <v>線性電路學二上必2</v>
          </cell>
          <cell r="G69">
            <v>5</v>
          </cell>
          <cell r="H69" t="str">
            <v>游欣璇</v>
          </cell>
          <cell r="I69" t="str">
            <v>自學班：4/19(五)；電訊一甲教室A303</v>
          </cell>
        </row>
        <row r="70">
          <cell r="F70" t="str">
            <v>線性電路學二上必3</v>
          </cell>
          <cell r="G70">
            <v>1</v>
          </cell>
          <cell r="H70" t="str">
            <v>游欣璇</v>
          </cell>
          <cell r="I70" t="str">
            <v>自學班：4/19(五)；電訊一甲教室A303</v>
          </cell>
        </row>
        <row r="71">
          <cell r="F71" t="str">
            <v>線性電路學二下必2</v>
          </cell>
          <cell r="G71">
            <v>5</v>
          </cell>
          <cell r="H71" t="str">
            <v>馬庭宇</v>
          </cell>
          <cell r="I71" t="str">
            <v>自學班：4/19(五)；電訊三甲教室B301</v>
          </cell>
        </row>
        <row r="72">
          <cell r="F72" t="str">
            <v>引擎原理一上必3</v>
          </cell>
          <cell r="G72">
            <v>1</v>
          </cell>
          <cell r="H72" t="str">
            <v>陳宗暉</v>
          </cell>
          <cell r="I72" t="str">
            <v>自學班：4/19(五)；汽車科科辦公室</v>
          </cell>
        </row>
        <row r="73">
          <cell r="F73" t="str">
            <v>汽車專業英文三上選2</v>
          </cell>
          <cell r="G73">
            <v>2</v>
          </cell>
          <cell r="H73" t="str">
            <v>馮秀儀</v>
          </cell>
          <cell r="I73" t="str">
            <v>自學班：4/19(五)；汽二乙教室A404</v>
          </cell>
        </row>
        <row r="74">
          <cell r="F74" t="str">
            <v>車輛底盤檢修實習三上必4</v>
          </cell>
          <cell r="G74">
            <v>1</v>
          </cell>
          <cell r="H74" t="str">
            <v>陳宗暉</v>
          </cell>
          <cell r="I74" t="str">
            <v>自學班：4/19(五)；汽車科科辦公室</v>
          </cell>
        </row>
        <row r="75">
          <cell r="F75" t="str">
            <v>底盤實習二上必4</v>
          </cell>
          <cell r="G75">
            <v>1</v>
          </cell>
          <cell r="H75" t="str">
            <v>陳宗暉</v>
          </cell>
          <cell r="I75" t="str">
            <v>自學班：4/19(五)；汽車科科辦公室</v>
          </cell>
        </row>
        <row r="76">
          <cell r="F76" t="str">
            <v>基本電學二上必2</v>
          </cell>
          <cell r="G76">
            <v>4</v>
          </cell>
          <cell r="H76" t="str">
            <v>夏德耀</v>
          </cell>
          <cell r="I76" t="str">
            <v>自學班：4/19(五)；汽一乙教室A301</v>
          </cell>
        </row>
        <row r="77">
          <cell r="F77" t="str">
            <v>電子控制概論三上選3</v>
          </cell>
          <cell r="G77">
            <v>2</v>
          </cell>
          <cell r="H77" t="str">
            <v>黃濰泓</v>
          </cell>
          <cell r="I77" t="str">
            <v>自學班：4/19(五)；學務處</v>
          </cell>
        </row>
        <row r="78">
          <cell r="F78" t="str">
            <v>電工控制概論三上選4</v>
          </cell>
          <cell r="G78">
            <v>3</v>
          </cell>
          <cell r="H78" t="str">
            <v>黃濰泓</v>
          </cell>
          <cell r="I78" t="str">
            <v>自學班：4/19(五)；學務處</v>
          </cell>
        </row>
        <row r="79">
          <cell r="F79" t="str">
            <v>機件原理二下必2</v>
          </cell>
          <cell r="G79">
            <v>3</v>
          </cell>
          <cell r="H79" t="str">
            <v>夏德耀</v>
          </cell>
          <cell r="I79" t="str">
            <v>自學班：4/19(五)；汽一乙教室A301</v>
          </cell>
        </row>
        <row r="80">
          <cell r="F80" t="str">
            <v>機械工作法與實習一上必4</v>
          </cell>
          <cell r="G80">
            <v>2</v>
          </cell>
          <cell r="H80" t="str">
            <v>夏德耀</v>
          </cell>
          <cell r="I80" t="str">
            <v>自學班：4/19(五)；汽一乙教室A301</v>
          </cell>
        </row>
        <row r="81">
          <cell r="F81" t="str">
            <v>機器腳踏車基礎實習二上必3</v>
          </cell>
          <cell r="G81">
            <v>4</v>
          </cell>
          <cell r="H81" t="str">
            <v>夏德耀</v>
          </cell>
          <cell r="I81" t="str">
            <v>自學班：4/19(五)；汽一乙教室A301</v>
          </cell>
        </row>
        <row r="82">
          <cell r="F82" t="str">
            <v>應用力學二下必2</v>
          </cell>
          <cell r="G82">
            <v>1</v>
          </cell>
          <cell r="H82" t="str">
            <v>黃濰泓</v>
          </cell>
          <cell r="I82" t="str">
            <v>自學班：4/19(五)；學務處</v>
          </cell>
        </row>
        <row r="83">
          <cell r="F83" t="str">
            <v>多媒體設計實務三上選3</v>
          </cell>
          <cell r="G83">
            <v>2</v>
          </cell>
          <cell r="H83" t="str">
            <v>黃思婷</v>
          </cell>
          <cell r="I83" t="str">
            <v>自學班：4/19(五)；動一甲教室B401</v>
          </cell>
        </row>
        <row r="84">
          <cell r="F84" t="str">
            <v>多媒體製作實務三上必3</v>
          </cell>
          <cell r="G84">
            <v>2</v>
          </cell>
          <cell r="H84" t="str">
            <v>黃思婷</v>
          </cell>
          <cell r="I84" t="str">
            <v>自學班：4/19(五)；動一甲教室B401</v>
          </cell>
        </row>
        <row r="85">
          <cell r="F85" t="str">
            <v>色彩原理一上必3</v>
          </cell>
          <cell r="G85">
            <v>3</v>
          </cell>
          <cell r="H85" t="str">
            <v>楊白鯨</v>
          </cell>
          <cell r="I85" t="str">
            <v>自學班：4/19(五)；B6電腦中心</v>
          </cell>
        </row>
        <row r="86">
          <cell r="F86" t="str">
            <v>版面編排實作二上必2</v>
          </cell>
          <cell r="G86">
            <v>2</v>
          </cell>
          <cell r="H86" t="str">
            <v>黃思婷</v>
          </cell>
          <cell r="I86" t="str">
            <v>自學班：4/19(五)；動一甲教室B401</v>
          </cell>
        </row>
        <row r="87">
          <cell r="F87" t="str">
            <v>版面編排實作二下必2</v>
          </cell>
          <cell r="G87">
            <v>2</v>
          </cell>
          <cell r="H87" t="str">
            <v>黃思婷</v>
          </cell>
          <cell r="I87" t="str">
            <v>自學班：4/19(五)；動一甲教室B401</v>
          </cell>
        </row>
        <row r="88">
          <cell r="F88" t="str">
            <v>素描實作二上必2</v>
          </cell>
          <cell r="G88">
            <v>1</v>
          </cell>
          <cell r="H88" t="str">
            <v>劉威志</v>
          </cell>
          <cell r="I88" t="str">
            <v>自學班：4/19(五)；動三甲教室B402</v>
          </cell>
        </row>
        <row r="89">
          <cell r="F89" t="str">
            <v>素描實作二下必2</v>
          </cell>
          <cell r="G89">
            <v>2</v>
          </cell>
          <cell r="H89" t="str">
            <v>劉威志</v>
          </cell>
          <cell r="I89" t="str">
            <v>自學班：4/19(五)；動三甲教室B402</v>
          </cell>
        </row>
        <row r="90">
          <cell r="F90" t="str">
            <v>基礎圖學一下必2</v>
          </cell>
          <cell r="G90">
            <v>1</v>
          </cell>
          <cell r="H90" t="str">
            <v>黃思婷</v>
          </cell>
          <cell r="I90" t="str">
            <v>自學班：4/19(五)；動一甲教室B401</v>
          </cell>
        </row>
        <row r="91">
          <cell r="F91" t="str">
            <v>視覺藝術展演實務二上必3</v>
          </cell>
          <cell r="G91">
            <v>1</v>
          </cell>
          <cell r="H91" t="str">
            <v>楊白鯨</v>
          </cell>
          <cell r="I91" t="str">
            <v>自學班：4/19(五)；B6電腦中心</v>
          </cell>
        </row>
        <row r="92">
          <cell r="F92" t="str">
            <v>視覺藝術展演實務二下必3</v>
          </cell>
          <cell r="G92">
            <v>1</v>
          </cell>
          <cell r="H92" t="str">
            <v>楊白鯨</v>
          </cell>
          <cell r="I92" t="str">
            <v>自學班：4/19(五)；B6電腦中心</v>
          </cell>
        </row>
        <row r="93">
          <cell r="F93" t="str">
            <v>視覺藝術展演實務三上必3</v>
          </cell>
          <cell r="G93">
            <v>1</v>
          </cell>
          <cell r="H93" t="str">
            <v>楊白鯨</v>
          </cell>
          <cell r="I93" t="str">
            <v>自學班：4/19(五)；B6電腦中心</v>
          </cell>
        </row>
        <row r="94">
          <cell r="F94" t="str">
            <v>資訊科技一下必2</v>
          </cell>
          <cell r="G94">
            <v>6</v>
          </cell>
          <cell r="H94" t="str">
            <v>游欣璇</v>
          </cell>
          <cell r="I94" t="str">
            <v>自學班：4/19(五)；電訊一甲教室A303</v>
          </cell>
        </row>
        <row r="95">
          <cell r="F95" t="str">
            <v>影音後製實作二上必2</v>
          </cell>
          <cell r="G95">
            <v>1</v>
          </cell>
          <cell r="H95" t="str">
            <v>黃思婷</v>
          </cell>
          <cell r="I95" t="str">
            <v>自學班：4/19(五)；動一甲教室B401</v>
          </cell>
        </row>
        <row r="96">
          <cell r="F96" t="str">
            <v>藝術欣賞二上必2</v>
          </cell>
          <cell r="G96">
            <v>1</v>
          </cell>
          <cell r="H96" t="str">
            <v>劉威志</v>
          </cell>
          <cell r="I96" t="str">
            <v>自學班：4/19(五)；動三甲教室B402</v>
          </cell>
        </row>
        <row r="97">
          <cell r="F97" t="str">
            <v>藝術欣賞二下必2</v>
          </cell>
          <cell r="G97">
            <v>2</v>
          </cell>
          <cell r="H97" t="str">
            <v>劉威志</v>
          </cell>
          <cell r="I97" t="str">
            <v>自學班：4/19(五)；動三甲教室B402</v>
          </cell>
        </row>
        <row r="98">
          <cell r="F98" t="str">
            <v>八大菜系枓理實作三上選4</v>
          </cell>
          <cell r="G98">
            <v>1</v>
          </cell>
          <cell r="H98" t="str">
            <v>蔡羽柔</v>
          </cell>
          <cell r="I98" t="str">
            <v>自學班：4/19(五)；教務處</v>
          </cell>
        </row>
        <row r="99">
          <cell r="F99" t="str">
            <v>中式麵食實作二上選4</v>
          </cell>
          <cell r="G99">
            <v>1</v>
          </cell>
          <cell r="H99" t="str">
            <v>蔡羽柔</v>
          </cell>
          <cell r="I99" t="str">
            <v>自學班：4/19(五)；教務處</v>
          </cell>
        </row>
        <row r="100">
          <cell r="F100" t="str">
            <v>中餐烹調實習一上必4</v>
          </cell>
          <cell r="G100">
            <v>5</v>
          </cell>
          <cell r="H100" t="str">
            <v>蕭眯旂</v>
          </cell>
          <cell r="I100" t="str">
            <v>自學班：4/19(五)；教務處</v>
          </cell>
        </row>
        <row r="101">
          <cell r="F101" t="str">
            <v>西餐烹調實習三上必3</v>
          </cell>
          <cell r="G101">
            <v>2</v>
          </cell>
          <cell r="H101" t="str">
            <v>蔡羽柔</v>
          </cell>
          <cell r="I101" t="str">
            <v>自學班：4/19(五)；教務處</v>
          </cell>
        </row>
        <row r="102">
          <cell r="F102" t="str">
            <v>咖啡實務三上選2</v>
          </cell>
          <cell r="G102">
            <v>1</v>
          </cell>
          <cell r="H102" t="str">
            <v>賴純茹</v>
          </cell>
          <cell r="I102" t="str">
            <v>自學班：4/19(五)；餐一甲教室B203</v>
          </cell>
        </row>
        <row r="103">
          <cell r="F103" t="str">
            <v>食物學二上選2</v>
          </cell>
          <cell r="G103">
            <v>1</v>
          </cell>
          <cell r="H103" t="str">
            <v>賴純茹</v>
          </cell>
          <cell r="I103" t="str">
            <v>自學班：4/19(五)；餐一甲教室B203</v>
          </cell>
        </row>
        <row r="104">
          <cell r="F104" t="str">
            <v>宴會管理三上選1</v>
          </cell>
          <cell r="G104">
            <v>3</v>
          </cell>
          <cell r="H104" t="str">
            <v>賴純茹</v>
          </cell>
          <cell r="I104" t="str">
            <v>自學班：4/19(五)；餐一甲教室B203</v>
          </cell>
        </row>
        <row r="105">
          <cell r="F105" t="str">
            <v>烘焙學一上必1</v>
          </cell>
          <cell r="G105">
            <v>2</v>
          </cell>
          <cell r="H105" t="str">
            <v>廖家珍</v>
          </cell>
          <cell r="I105" t="str">
            <v>自學班：4/19(五)；餐三乙教室B202</v>
          </cell>
        </row>
        <row r="106">
          <cell r="F106" t="str">
            <v>專題實作二下必2</v>
          </cell>
          <cell r="G106">
            <v>1</v>
          </cell>
          <cell r="H106" t="str">
            <v>蔡羽柔</v>
          </cell>
          <cell r="I106" t="str">
            <v>自學班：4/19(五)；教務處</v>
          </cell>
        </row>
        <row r="107">
          <cell r="F107" t="str">
            <v>飲料實務二上必3</v>
          </cell>
          <cell r="G107">
            <v>3</v>
          </cell>
          <cell r="H107" t="str">
            <v>賴純茹</v>
          </cell>
          <cell r="I107" t="str">
            <v>自學班：4/19(五)；餐一甲教室B203</v>
          </cell>
        </row>
        <row r="108">
          <cell r="F108" t="str">
            <v>飲料實務二下必3</v>
          </cell>
          <cell r="G108">
            <v>4</v>
          </cell>
          <cell r="H108" t="str">
            <v>賴純茹</v>
          </cell>
          <cell r="I108" t="str">
            <v>自學班：4/19(五)；餐一甲教室B203</v>
          </cell>
        </row>
        <row r="109">
          <cell r="F109" t="str">
            <v>蔬果切雕三上選2</v>
          </cell>
          <cell r="G109">
            <v>1</v>
          </cell>
          <cell r="H109" t="str">
            <v>蔡羽柔</v>
          </cell>
          <cell r="I109" t="str">
            <v>自學班：4/19(五)；教務處</v>
          </cell>
        </row>
        <row r="110">
          <cell r="F110" t="str">
            <v>餐旅服務管理三上必1</v>
          </cell>
          <cell r="G110">
            <v>1</v>
          </cell>
          <cell r="H110" t="str">
            <v>許嫣甄</v>
          </cell>
          <cell r="I110" t="str">
            <v>自學班：4/19(五)；餐二甲教室B302</v>
          </cell>
        </row>
        <row r="111">
          <cell r="F111" t="str">
            <v>餐旅概論三上必1</v>
          </cell>
          <cell r="G111">
            <v>5</v>
          </cell>
          <cell r="H111" t="str">
            <v>許嫣甄</v>
          </cell>
          <cell r="I111" t="str">
            <v>自學班：4/19(五)；餐二甲教室B302</v>
          </cell>
        </row>
        <row r="112">
          <cell r="F112" t="str">
            <v>餐飲服務技術一上必3</v>
          </cell>
          <cell r="G112">
            <v>5</v>
          </cell>
          <cell r="H112" t="str">
            <v>許嫣甄</v>
          </cell>
          <cell r="I112" t="str">
            <v>自學班：4/19(五)；餐二甲教室B302</v>
          </cell>
        </row>
        <row r="113">
          <cell r="F113" t="str">
            <v>餐飲服務技術一下必3</v>
          </cell>
          <cell r="G113">
            <v>4</v>
          </cell>
          <cell r="H113" t="str">
            <v>許嫣甄</v>
          </cell>
          <cell r="I113" t="str">
            <v>自學班：4/19(五)；餐二甲教室B302</v>
          </cell>
        </row>
        <row r="114">
          <cell r="F114" t="str">
            <v>觀光餐旅英語會話三上必2</v>
          </cell>
          <cell r="G114">
            <v>3</v>
          </cell>
          <cell r="H114" t="str">
            <v>梁麗梅</v>
          </cell>
          <cell r="I114" t="str">
            <v>自學班：4/19(五)；餐一乙教室B204</v>
          </cell>
        </row>
        <row r="115">
          <cell r="F115" t="str">
            <v>觀光餐旅業導論一上必3</v>
          </cell>
          <cell r="G115">
            <v>4</v>
          </cell>
          <cell r="H115" t="str">
            <v>許嫣甄</v>
          </cell>
          <cell r="I115" t="str">
            <v>自學班：4/19(五)；餐二甲教室B302</v>
          </cell>
        </row>
        <row r="116">
          <cell r="G116">
            <v>484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1"/>
  <sheetViews>
    <sheetView topLeftCell="A106" workbookViewId="0">
      <selection activeCell="N16" sqref="N16"/>
    </sheetView>
  </sheetViews>
  <sheetFormatPr defaultColWidth="11.375" defaultRowHeight="15" customHeight="1"/>
  <cols>
    <col min="1" max="1" width="8.125" style="16" customWidth="1"/>
    <col min="2" max="2" width="18.5" style="41" customWidth="1"/>
    <col min="3" max="3" width="4.875" style="7" hidden="1" customWidth="1"/>
    <col min="4" max="4" width="4.375" style="16" hidden="1" customWidth="1"/>
    <col min="5" max="5" width="3.875" style="16" hidden="1" customWidth="1"/>
    <col min="6" max="6" width="24" style="7" customWidth="1"/>
    <col min="7" max="7" width="6.875" style="7" customWidth="1"/>
    <col min="8" max="8" width="9.125" style="7" customWidth="1"/>
    <col min="9" max="9" width="48.25" style="7" customWidth="1"/>
    <col min="10" max="10" width="7.75" style="7" hidden="1" customWidth="1"/>
    <col min="11" max="26" width="7.75" style="7" customWidth="1"/>
    <col min="27" max="16384" width="11.375" style="7"/>
  </cols>
  <sheetData>
    <row r="1" spans="1:26" ht="15.7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8" t="s">
        <v>9</v>
      </c>
      <c r="B2" s="9" t="s">
        <v>10</v>
      </c>
      <c r="C2" s="9" t="s">
        <v>11</v>
      </c>
      <c r="D2" s="10" t="s">
        <v>12</v>
      </c>
      <c r="E2" s="10">
        <v>3</v>
      </c>
      <c r="F2" s="11" t="s">
        <v>13</v>
      </c>
      <c r="G2" s="9">
        <f>COUNTIF([2]學生資料!I:I,F2)</f>
        <v>11</v>
      </c>
      <c r="H2" s="12" t="s">
        <v>14</v>
      </c>
      <c r="I2" s="13" t="s">
        <v>15</v>
      </c>
      <c r="J2" s="14" t="s">
        <v>16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>
      <c r="A3" s="15" t="s">
        <v>9</v>
      </c>
      <c r="B3" s="7" t="s">
        <v>10</v>
      </c>
      <c r="C3" s="7" t="s">
        <v>17</v>
      </c>
      <c r="D3" s="16" t="s">
        <v>12</v>
      </c>
      <c r="E3" s="16">
        <v>3</v>
      </c>
      <c r="F3" s="17" t="s">
        <v>18</v>
      </c>
      <c r="G3" s="7">
        <f>COUNTIF([2]學生資料!I:I,F3)</f>
        <v>10</v>
      </c>
      <c r="H3" s="18" t="s">
        <v>19</v>
      </c>
      <c r="I3" s="19" t="s">
        <v>20</v>
      </c>
      <c r="J3" s="14" t="s">
        <v>16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>
      <c r="A4" s="15" t="s">
        <v>9</v>
      </c>
      <c r="B4" s="7" t="s">
        <v>10</v>
      </c>
      <c r="C4" s="7" t="s">
        <v>21</v>
      </c>
      <c r="D4" s="16" t="s">
        <v>12</v>
      </c>
      <c r="E4" s="16">
        <v>3</v>
      </c>
      <c r="F4" s="17" t="s">
        <v>22</v>
      </c>
      <c r="G4" s="7">
        <f>COUNTIF([2]學生資料!I:I,F4)</f>
        <v>8</v>
      </c>
      <c r="H4" s="18" t="s">
        <v>23</v>
      </c>
      <c r="I4" s="19" t="s">
        <v>24</v>
      </c>
      <c r="J4" s="14" t="s">
        <v>16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>
      <c r="A5" s="15" t="s">
        <v>9</v>
      </c>
      <c r="B5" s="17" t="s">
        <v>10</v>
      </c>
      <c r="C5" s="6" t="s">
        <v>25</v>
      </c>
      <c r="D5" s="6" t="s">
        <v>12</v>
      </c>
      <c r="E5" s="6">
        <v>3</v>
      </c>
      <c r="F5" s="17" t="s">
        <v>26</v>
      </c>
      <c r="G5" s="7">
        <f>COUNTIF([2]學生資料!I:I,F5)</f>
        <v>3</v>
      </c>
      <c r="H5" s="18" t="s">
        <v>19</v>
      </c>
      <c r="I5" s="19" t="s">
        <v>20</v>
      </c>
      <c r="J5" s="6" t="s">
        <v>27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 thickBot="1">
      <c r="A6" s="20" t="s">
        <v>9</v>
      </c>
      <c r="B6" s="21" t="s">
        <v>10</v>
      </c>
      <c r="C6" s="22" t="s">
        <v>28</v>
      </c>
      <c r="D6" s="22" t="s">
        <v>12</v>
      </c>
      <c r="E6" s="22">
        <v>2</v>
      </c>
      <c r="F6" s="21" t="s">
        <v>29</v>
      </c>
      <c r="G6" s="23">
        <f>COUNTIF([2]學生資料!I:I,F6)</f>
        <v>6</v>
      </c>
      <c r="H6" s="18" t="s">
        <v>23</v>
      </c>
      <c r="I6" s="19" t="s">
        <v>24</v>
      </c>
      <c r="J6" s="6" t="s">
        <v>30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>
      <c r="A7" s="8" t="s">
        <v>31</v>
      </c>
      <c r="B7" s="9" t="s">
        <v>32</v>
      </c>
      <c r="C7" s="9" t="s">
        <v>11</v>
      </c>
      <c r="D7" s="10" t="s">
        <v>12</v>
      </c>
      <c r="E7" s="10">
        <v>2</v>
      </c>
      <c r="F7" s="11" t="s">
        <v>33</v>
      </c>
      <c r="G7" s="24">
        <f>COUNTIF([2]學生資料!I:I,F7)</f>
        <v>21</v>
      </c>
      <c r="H7" s="12" t="s">
        <v>34</v>
      </c>
      <c r="I7" s="25" t="s">
        <v>35</v>
      </c>
      <c r="J7" s="14" t="s">
        <v>16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>
      <c r="A8" s="15" t="s">
        <v>31</v>
      </c>
      <c r="B8" s="7" t="s">
        <v>32</v>
      </c>
      <c r="C8" s="7" t="s">
        <v>17</v>
      </c>
      <c r="D8" s="16" t="s">
        <v>12</v>
      </c>
      <c r="E8" s="16">
        <v>2</v>
      </c>
      <c r="F8" s="17" t="s">
        <v>36</v>
      </c>
      <c r="G8" s="7">
        <f>COUNTIF([2]學生資料!I:I,F8)</f>
        <v>4</v>
      </c>
      <c r="H8" s="18" t="s">
        <v>37</v>
      </c>
      <c r="I8" s="19" t="s">
        <v>38</v>
      </c>
      <c r="J8" s="14" t="s">
        <v>16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>
      <c r="A9" s="15" t="s">
        <v>31</v>
      </c>
      <c r="B9" s="7" t="s">
        <v>32</v>
      </c>
      <c r="C9" s="7" t="s">
        <v>21</v>
      </c>
      <c r="D9" s="16" t="s">
        <v>12</v>
      </c>
      <c r="E9" s="16">
        <v>2</v>
      </c>
      <c r="F9" s="17" t="s">
        <v>39</v>
      </c>
      <c r="G9" s="7">
        <f>COUNTIF([2]學生資料!I:I,F9)</f>
        <v>8</v>
      </c>
      <c r="H9" s="18" t="s">
        <v>37</v>
      </c>
      <c r="I9" s="19" t="s">
        <v>40</v>
      </c>
      <c r="J9" s="14" t="s">
        <v>16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15" t="s">
        <v>31</v>
      </c>
      <c r="B10" s="17" t="s">
        <v>32</v>
      </c>
      <c r="C10" s="6" t="s">
        <v>25</v>
      </c>
      <c r="D10" s="6" t="s">
        <v>12</v>
      </c>
      <c r="E10" s="6">
        <v>2</v>
      </c>
      <c r="F10" s="17" t="s">
        <v>41</v>
      </c>
      <c r="G10" s="7">
        <f>COUNTIF([2]學生資料!I:I,F10)</f>
        <v>6</v>
      </c>
      <c r="H10" s="18" t="s">
        <v>37</v>
      </c>
      <c r="I10" s="19" t="s">
        <v>42</v>
      </c>
      <c r="J10" s="6" t="s">
        <v>27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 thickBot="1">
      <c r="A11" s="20" t="s">
        <v>31</v>
      </c>
      <c r="B11" s="21" t="s">
        <v>32</v>
      </c>
      <c r="C11" s="22" t="s">
        <v>28</v>
      </c>
      <c r="D11" s="22" t="s">
        <v>12</v>
      </c>
      <c r="E11" s="22">
        <v>2</v>
      </c>
      <c r="F11" s="21" t="s">
        <v>43</v>
      </c>
      <c r="G11" s="23">
        <f>COUNTIF([2]學生資料!I:I,F11)</f>
        <v>8</v>
      </c>
      <c r="H11" s="18" t="s">
        <v>37</v>
      </c>
      <c r="I11" s="19" t="s">
        <v>44</v>
      </c>
      <c r="J11" s="6" t="s">
        <v>45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8" t="s">
        <v>46</v>
      </c>
      <c r="B12" s="9" t="s">
        <v>47</v>
      </c>
      <c r="C12" s="9" t="s">
        <v>11</v>
      </c>
      <c r="D12" s="10" t="s">
        <v>12</v>
      </c>
      <c r="E12" s="10">
        <v>4</v>
      </c>
      <c r="F12" s="11" t="s">
        <v>48</v>
      </c>
      <c r="G12" s="9">
        <f>COUNTIF([2]學生資料!I:I,F12)</f>
        <v>13</v>
      </c>
      <c r="H12" s="12" t="s">
        <v>49</v>
      </c>
      <c r="I12" s="13" t="s">
        <v>50</v>
      </c>
      <c r="J12" s="14" t="s">
        <v>16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15" t="s">
        <v>46</v>
      </c>
      <c r="B13" s="7" t="s">
        <v>47</v>
      </c>
      <c r="C13" s="7" t="s">
        <v>17</v>
      </c>
      <c r="D13" s="16" t="s">
        <v>12</v>
      </c>
      <c r="E13" s="16">
        <v>4</v>
      </c>
      <c r="F13" s="17" t="s">
        <v>51</v>
      </c>
      <c r="G13" s="7">
        <f>COUNTIF([2]學生資料!I:I,F13)</f>
        <v>4</v>
      </c>
      <c r="H13" s="18" t="s">
        <v>52</v>
      </c>
      <c r="I13" s="19" t="s">
        <v>53</v>
      </c>
      <c r="J13" s="14" t="s">
        <v>16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>
      <c r="A14" s="15" t="s">
        <v>46</v>
      </c>
      <c r="B14" s="17" t="s">
        <v>47</v>
      </c>
      <c r="C14" s="6" t="s">
        <v>21</v>
      </c>
      <c r="D14" s="6" t="s">
        <v>12</v>
      </c>
      <c r="E14" s="6">
        <v>4</v>
      </c>
      <c r="F14" s="17" t="s">
        <v>54</v>
      </c>
      <c r="G14" s="7">
        <f>COUNTIF([2]學生資料!I:I,F14)</f>
        <v>4</v>
      </c>
      <c r="H14" s="18" t="s">
        <v>52</v>
      </c>
      <c r="I14" s="19" t="s">
        <v>53</v>
      </c>
      <c r="J14" s="6" t="s">
        <v>27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>
      <c r="A15" s="15" t="s">
        <v>46</v>
      </c>
      <c r="B15" s="17" t="s">
        <v>47</v>
      </c>
      <c r="C15" s="6" t="s">
        <v>25</v>
      </c>
      <c r="D15" s="6" t="s">
        <v>12</v>
      </c>
      <c r="E15" s="6">
        <v>4</v>
      </c>
      <c r="F15" s="17" t="s">
        <v>55</v>
      </c>
      <c r="G15" s="7">
        <f>COUNTIF([2]學生資料!I:I,F15)</f>
        <v>3</v>
      </c>
      <c r="H15" s="18" t="s">
        <v>49</v>
      </c>
      <c r="I15" s="19" t="s">
        <v>56</v>
      </c>
      <c r="J15" s="6" t="s">
        <v>27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15" t="s">
        <v>46</v>
      </c>
      <c r="B16" s="17" t="s">
        <v>57</v>
      </c>
      <c r="C16" s="6" t="s">
        <v>28</v>
      </c>
      <c r="D16" s="6" t="s">
        <v>58</v>
      </c>
      <c r="E16" s="6">
        <v>3</v>
      </c>
      <c r="F16" s="17" t="s">
        <v>59</v>
      </c>
      <c r="G16" s="7">
        <f>COUNTIF([2]學生資料!I:I,F16)</f>
        <v>1</v>
      </c>
      <c r="H16" s="18" t="s">
        <v>49</v>
      </c>
      <c r="I16" s="19" t="s">
        <v>56</v>
      </c>
      <c r="J16" s="6" t="s">
        <v>27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15" t="s">
        <v>60</v>
      </c>
      <c r="B17" s="7" t="s">
        <v>47</v>
      </c>
      <c r="C17" s="7" t="s">
        <v>11</v>
      </c>
      <c r="D17" s="16" t="s">
        <v>12</v>
      </c>
      <c r="E17" s="16">
        <v>3</v>
      </c>
      <c r="F17" s="17" t="s">
        <v>61</v>
      </c>
      <c r="G17" s="7">
        <f>COUNTIF([2]學生資料!I:I,F17)</f>
        <v>12</v>
      </c>
      <c r="H17" s="18" t="s">
        <v>62</v>
      </c>
      <c r="I17" s="19" t="s">
        <v>63</v>
      </c>
      <c r="J17" s="14" t="s">
        <v>64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15" t="s">
        <v>60</v>
      </c>
      <c r="B18" s="7" t="s">
        <v>47</v>
      </c>
      <c r="C18" s="7" t="s">
        <v>17</v>
      </c>
      <c r="D18" s="16" t="s">
        <v>12</v>
      </c>
      <c r="E18" s="16">
        <v>3</v>
      </c>
      <c r="F18" s="17" t="s">
        <v>65</v>
      </c>
      <c r="G18" s="7">
        <f>COUNTIF([2]學生資料!I:I,F18)</f>
        <v>10</v>
      </c>
      <c r="H18" s="18" t="s">
        <v>66</v>
      </c>
      <c r="I18" s="19" t="s">
        <v>53</v>
      </c>
      <c r="J18" s="14" t="s">
        <v>64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>
      <c r="A19" s="15" t="s">
        <v>60</v>
      </c>
      <c r="B19" s="7" t="s">
        <v>47</v>
      </c>
      <c r="C19" s="7" t="s">
        <v>21</v>
      </c>
      <c r="D19" s="16" t="s">
        <v>12</v>
      </c>
      <c r="E19" s="16">
        <v>2</v>
      </c>
      <c r="F19" s="17" t="s">
        <v>67</v>
      </c>
      <c r="G19" s="7">
        <f>COUNTIF([2]學生資料!I:I,F19)</f>
        <v>5</v>
      </c>
      <c r="H19" s="18" t="s">
        <v>66</v>
      </c>
      <c r="I19" s="19" t="s">
        <v>53</v>
      </c>
      <c r="J19" s="14" t="s">
        <v>64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>
      <c r="A20" s="15" t="s">
        <v>60</v>
      </c>
      <c r="B20" s="7" t="s">
        <v>47</v>
      </c>
      <c r="C20" s="7" t="s">
        <v>25</v>
      </c>
      <c r="D20" s="16" t="s">
        <v>12</v>
      </c>
      <c r="E20" s="16">
        <v>2</v>
      </c>
      <c r="F20" s="17" t="s">
        <v>68</v>
      </c>
      <c r="G20" s="7">
        <f>COUNTIF([2]學生資料!I:I,F20)</f>
        <v>4</v>
      </c>
      <c r="H20" s="18" t="s">
        <v>62</v>
      </c>
      <c r="I20" s="19" t="s">
        <v>69</v>
      </c>
      <c r="J20" s="14" t="s">
        <v>64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thickBot="1">
      <c r="A21" s="20" t="s">
        <v>60</v>
      </c>
      <c r="B21" s="23" t="s">
        <v>57</v>
      </c>
      <c r="C21" s="23" t="s">
        <v>28</v>
      </c>
      <c r="D21" s="26" t="s">
        <v>58</v>
      </c>
      <c r="E21" s="26">
        <v>2</v>
      </c>
      <c r="F21" s="21" t="s">
        <v>70</v>
      </c>
      <c r="G21" s="23">
        <f>COUNTIF([2]學生資料!I:I,F21)</f>
        <v>4</v>
      </c>
      <c r="H21" s="27" t="s">
        <v>62</v>
      </c>
      <c r="I21" s="28" t="s">
        <v>69</v>
      </c>
      <c r="J21" s="7" t="s">
        <v>64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8" t="s">
        <v>71</v>
      </c>
      <c r="B22" s="9" t="s">
        <v>72</v>
      </c>
      <c r="C22" s="9" t="s">
        <v>21</v>
      </c>
      <c r="D22" s="10" t="s">
        <v>12</v>
      </c>
      <c r="E22" s="10">
        <v>2</v>
      </c>
      <c r="F22" s="11" t="s">
        <v>73</v>
      </c>
      <c r="G22" s="9">
        <f>COUNTIF([2]學生資料!I:I,F22)</f>
        <v>4</v>
      </c>
      <c r="H22" s="12" t="s">
        <v>74</v>
      </c>
      <c r="I22" s="13" t="s">
        <v>75</v>
      </c>
      <c r="J22" s="7" t="s">
        <v>64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15" t="s">
        <v>71</v>
      </c>
      <c r="B23" s="7" t="s">
        <v>72</v>
      </c>
      <c r="C23" s="7" t="s">
        <v>25</v>
      </c>
      <c r="D23" s="16" t="s">
        <v>12</v>
      </c>
      <c r="E23" s="16">
        <v>1</v>
      </c>
      <c r="F23" s="17" t="s">
        <v>76</v>
      </c>
      <c r="G23" s="7">
        <f>COUNTIF([2]學生資料!I:I,F23)</f>
        <v>2</v>
      </c>
      <c r="H23" s="18" t="s">
        <v>74</v>
      </c>
      <c r="I23" s="19" t="s">
        <v>77</v>
      </c>
      <c r="J23" s="7" t="s">
        <v>78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15" t="s">
        <v>71</v>
      </c>
      <c r="B24" s="7" t="s">
        <v>79</v>
      </c>
      <c r="C24" s="7" t="s">
        <v>11</v>
      </c>
      <c r="D24" s="16" t="s">
        <v>12</v>
      </c>
      <c r="E24" s="16">
        <v>1</v>
      </c>
      <c r="F24" s="17" t="s">
        <v>80</v>
      </c>
      <c r="G24" s="7">
        <f>COUNTIF([2]學生資料!I:I,F24)</f>
        <v>13</v>
      </c>
      <c r="H24" s="18" t="s">
        <v>74</v>
      </c>
      <c r="I24" s="19" t="s">
        <v>77</v>
      </c>
      <c r="J24" s="7" t="s">
        <v>64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15" t="s">
        <v>71</v>
      </c>
      <c r="B25" s="7" t="s">
        <v>79</v>
      </c>
      <c r="C25" s="7" t="s">
        <v>21</v>
      </c>
      <c r="D25" s="16" t="s">
        <v>12</v>
      </c>
      <c r="E25" s="16">
        <v>1</v>
      </c>
      <c r="F25" s="17" t="s">
        <v>81</v>
      </c>
      <c r="G25" s="7">
        <f>COUNTIF([2]學生資料!I:I,F25)</f>
        <v>2</v>
      </c>
      <c r="H25" s="18" t="s">
        <v>74</v>
      </c>
      <c r="I25" s="19" t="s">
        <v>77</v>
      </c>
      <c r="J25" s="7" t="s">
        <v>78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15" t="s">
        <v>71</v>
      </c>
      <c r="B26" s="7" t="s">
        <v>82</v>
      </c>
      <c r="C26" s="7" t="s">
        <v>11</v>
      </c>
      <c r="D26" s="16" t="s">
        <v>12</v>
      </c>
      <c r="E26" s="16">
        <v>2</v>
      </c>
      <c r="F26" s="17" t="s">
        <v>83</v>
      </c>
      <c r="G26" s="7">
        <f>COUNTIF([2]學生資料!I:I,F26)</f>
        <v>14</v>
      </c>
      <c r="H26" s="18" t="s">
        <v>74</v>
      </c>
      <c r="I26" s="19" t="s">
        <v>84</v>
      </c>
      <c r="J26" s="7" t="s">
        <v>16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15" t="s">
        <v>71</v>
      </c>
      <c r="B27" s="7" t="s">
        <v>82</v>
      </c>
      <c r="C27" s="7" t="s">
        <v>17</v>
      </c>
      <c r="D27" s="16" t="s">
        <v>12</v>
      </c>
      <c r="E27" s="16">
        <v>1</v>
      </c>
      <c r="F27" s="17" t="s">
        <v>85</v>
      </c>
      <c r="G27" s="7">
        <f>COUNTIF([2]學生資料!I:I,F27)</f>
        <v>5</v>
      </c>
      <c r="H27" s="18" t="s">
        <v>74</v>
      </c>
      <c r="I27" s="19" t="s">
        <v>84</v>
      </c>
      <c r="J27" s="7" t="s">
        <v>64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15" t="s">
        <v>71</v>
      </c>
      <c r="B28" s="7" t="s">
        <v>82</v>
      </c>
      <c r="C28" s="7" t="s">
        <v>17</v>
      </c>
      <c r="D28" s="16" t="s">
        <v>12</v>
      </c>
      <c r="E28" s="16">
        <v>2</v>
      </c>
      <c r="F28" s="17" t="s">
        <v>86</v>
      </c>
      <c r="G28" s="7">
        <f>COUNTIF([2]學生資料!I:I,F28)</f>
        <v>1</v>
      </c>
      <c r="H28" s="18" t="s">
        <v>74</v>
      </c>
      <c r="I28" s="19" t="s">
        <v>84</v>
      </c>
      <c r="J28" s="7" t="s">
        <v>16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thickBot="1">
      <c r="A29" s="15" t="s">
        <v>71</v>
      </c>
      <c r="B29" s="7" t="s">
        <v>82</v>
      </c>
      <c r="C29" s="7" t="s">
        <v>21</v>
      </c>
      <c r="D29" s="16" t="s">
        <v>12</v>
      </c>
      <c r="E29" s="16">
        <v>2</v>
      </c>
      <c r="F29" s="17" t="s">
        <v>87</v>
      </c>
      <c r="G29" s="7">
        <f>COUNTIF([2]學生資料!I:I,F29)</f>
        <v>3</v>
      </c>
      <c r="H29" s="18" t="s">
        <v>74</v>
      </c>
      <c r="I29" s="19" t="s">
        <v>84</v>
      </c>
      <c r="J29" s="7" t="s">
        <v>78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8" t="s">
        <v>88</v>
      </c>
      <c r="B30" s="11" t="s">
        <v>89</v>
      </c>
      <c r="C30" s="29" t="s">
        <v>11</v>
      </c>
      <c r="D30" s="29" t="s">
        <v>12</v>
      </c>
      <c r="E30" s="29">
        <v>2</v>
      </c>
      <c r="F30" s="11" t="s">
        <v>90</v>
      </c>
      <c r="G30" s="9">
        <f>COUNTIF([2]學生資料!I:I,F30)</f>
        <v>6</v>
      </c>
      <c r="H30" s="12" t="s">
        <v>91</v>
      </c>
      <c r="I30" s="13" t="s">
        <v>92</v>
      </c>
      <c r="J30" s="6" t="s">
        <v>93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15" t="s">
        <v>88</v>
      </c>
      <c r="B31" s="17" t="s">
        <v>89</v>
      </c>
      <c r="C31" s="6" t="s">
        <v>17</v>
      </c>
      <c r="D31" s="6" t="s">
        <v>12</v>
      </c>
      <c r="E31" s="6">
        <v>2</v>
      </c>
      <c r="F31" s="17" t="s">
        <v>94</v>
      </c>
      <c r="G31" s="7">
        <f>COUNTIF([2]學生資料!I:I,F31)</f>
        <v>2</v>
      </c>
      <c r="H31" s="18" t="s">
        <v>91</v>
      </c>
      <c r="I31" s="19" t="s">
        <v>92</v>
      </c>
      <c r="J31" s="6" t="s">
        <v>30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15" t="s">
        <v>88</v>
      </c>
      <c r="B32" s="17" t="s">
        <v>95</v>
      </c>
      <c r="C32" s="6" t="s">
        <v>11</v>
      </c>
      <c r="D32" s="6" t="s">
        <v>12</v>
      </c>
      <c r="E32" s="6">
        <v>2</v>
      </c>
      <c r="F32" s="17" t="s">
        <v>96</v>
      </c>
      <c r="G32" s="7">
        <f>COUNTIF([2]學生資料!I:I,F32)</f>
        <v>11</v>
      </c>
      <c r="H32" s="18" t="s">
        <v>91</v>
      </c>
      <c r="I32" s="19" t="s">
        <v>92</v>
      </c>
      <c r="J32" s="6" t="s">
        <v>45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15" t="s">
        <v>88</v>
      </c>
      <c r="B33" s="7" t="s">
        <v>95</v>
      </c>
      <c r="C33" s="7" t="s">
        <v>17</v>
      </c>
      <c r="D33" s="16" t="s">
        <v>12</v>
      </c>
      <c r="E33" s="16">
        <v>2</v>
      </c>
      <c r="F33" s="17" t="s">
        <v>97</v>
      </c>
      <c r="G33" s="7">
        <f>COUNTIF([2]學生資料!I:I,F33)</f>
        <v>5</v>
      </c>
      <c r="H33" s="18" t="s">
        <v>91</v>
      </c>
      <c r="I33" s="19" t="s">
        <v>92</v>
      </c>
      <c r="J33" s="14" t="s">
        <v>64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thickBot="1">
      <c r="A34" s="20" t="s">
        <v>88</v>
      </c>
      <c r="B34" s="23" t="s">
        <v>98</v>
      </c>
      <c r="C34" s="23" t="s">
        <v>21</v>
      </c>
      <c r="D34" s="26" t="s">
        <v>12</v>
      </c>
      <c r="E34" s="26">
        <v>2</v>
      </c>
      <c r="F34" s="21" t="s">
        <v>99</v>
      </c>
      <c r="G34" s="23">
        <f>COUNTIF([2]學生資料!I:I,F34)</f>
        <v>3</v>
      </c>
      <c r="H34" s="27" t="s">
        <v>100</v>
      </c>
      <c r="I34" s="28" t="s">
        <v>15</v>
      </c>
      <c r="J34" s="7" t="s">
        <v>16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5" t="s">
        <v>101</v>
      </c>
      <c r="B35" s="17" t="s">
        <v>102</v>
      </c>
      <c r="C35" s="6" t="s">
        <v>17</v>
      </c>
      <c r="D35" s="6" t="s">
        <v>12</v>
      </c>
      <c r="E35" s="6">
        <v>2</v>
      </c>
      <c r="F35" s="17" t="s">
        <v>103</v>
      </c>
      <c r="G35" s="7">
        <f>COUNTIF([2]學生資料!I:I,F35)</f>
        <v>1</v>
      </c>
      <c r="H35" s="18" t="s">
        <v>104</v>
      </c>
      <c r="I35" s="19" t="s">
        <v>105</v>
      </c>
      <c r="J35" s="6" t="s">
        <v>45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 customHeight="1" thickBot="1">
      <c r="A36" s="20" t="s">
        <v>101</v>
      </c>
      <c r="B36" s="21" t="s">
        <v>102</v>
      </c>
      <c r="C36" s="22" t="s">
        <v>11</v>
      </c>
      <c r="D36" s="22" t="s">
        <v>12</v>
      </c>
      <c r="E36" s="22">
        <v>2</v>
      </c>
      <c r="F36" s="21" t="s">
        <v>106</v>
      </c>
      <c r="G36" s="23">
        <f>COUNTIF([2]學生資料!I:I,F36)</f>
        <v>5</v>
      </c>
      <c r="H36" s="18" t="s">
        <v>104</v>
      </c>
      <c r="I36" s="19" t="s">
        <v>107</v>
      </c>
      <c r="J36" s="6" t="s">
        <v>93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 thickBot="1">
      <c r="A37" s="1" t="s">
        <v>108</v>
      </c>
      <c r="B37" s="30" t="s">
        <v>109</v>
      </c>
      <c r="C37" s="30" t="s">
        <v>11</v>
      </c>
      <c r="D37" s="31" t="s">
        <v>12</v>
      </c>
      <c r="E37" s="31">
        <v>1</v>
      </c>
      <c r="F37" s="2" t="s">
        <v>110</v>
      </c>
      <c r="G37" s="32">
        <f>COUNTIF([2]學生資料!I:I,F37)</f>
        <v>16</v>
      </c>
      <c r="H37" s="33" t="s">
        <v>111</v>
      </c>
      <c r="I37" s="34" t="s">
        <v>112</v>
      </c>
      <c r="J37" s="7" t="s">
        <v>64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0.25" customHeight="1" thickBot="1">
      <c r="A38" s="1" t="s">
        <v>113</v>
      </c>
      <c r="B38" s="30" t="s">
        <v>114</v>
      </c>
      <c r="C38" s="30" t="s">
        <v>11</v>
      </c>
      <c r="D38" s="31" t="s">
        <v>12</v>
      </c>
      <c r="E38" s="31">
        <v>1</v>
      </c>
      <c r="F38" s="2" t="s">
        <v>115</v>
      </c>
      <c r="G38" s="30">
        <f>COUNTIF([2]學生資料!I:I,F38)</f>
        <v>1</v>
      </c>
      <c r="H38" s="33" t="s">
        <v>116</v>
      </c>
      <c r="I38" s="35" t="s">
        <v>117</v>
      </c>
      <c r="J38" s="7" t="s">
        <v>118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36" t="s">
        <v>119</v>
      </c>
      <c r="B39" s="9" t="s">
        <v>120</v>
      </c>
      <c r="C39" s="9" t="s">
        <v>11</v>
      </c>
      <c r="D39" s="10" t="s">
        <v>12</v>
      </c>
      <c r="E39" s="10">
        <v>1</v>
      </c>
      <c r="F39" s="11" t="s">
        <v>121</v>
      </c>
      <c r="G39" s="9">
        <f>COUNTIF([2]學生資料!I:I,F39)</f>
        <v>7</v>
      </c>
      <c r="H39" s="12" t="s">
        <v>74</v>
      </c>
      <c r="I39" s="19" t="s">
        <v>84</v>
      </c>
      <c r="J39" s="7" t="s">
        <v>118</v>
      </c>
    </row>
    <row r="40" spans="1:26" ht="21" customHeight="1" thickBot="1">
      <c r="A40" s="37" t="s">
        <v>119</v>
      </c>
      <c r="B40" s="23" t="s">
        <v>120</v>
      </c>
      <c r="C40" s="23" t="s">
        <v>21</v>
      </c>
      <c r="D40" s="26" t="s">
        <v>12</v>
      </c>
      <c r="E40" s="26">
        <v>1</v>
      </c>
      <c r="F40" s="21" t="s">
        <v>122</v>
      </c>
      <c r="G40" s="23">
        <f>COUNTIF([2]學生資料!I:I,F40)</f>
        <v>5</v>
      </c>
      <c r="H40" s="27" t="s">
        <v>74</v>
      </c>
      <c r="I40" s="19" t="s">
        <v>84</v>
      </c>
      <c r="J40" s="7" t="s">
        <v>123</v>
      </c>
    </row>
    <row r="41" spans="1:26" ht="15.75" customHeight="1">
      <c r="A41" s="36" t="s">
        <v>124</v>
      </c>
      <c r="B41" s="9" t="s">
        <v>125</v>
      </c>
      <c r="C41" s="9" t="s">
        <v>11</v>
      </c>
      <c r="D41" s="10" t="s">
        <v>12</v>
      </c>
      <c r="E41" s="10">
        <v>2</v>
      </c>
      <c r="F41" s="11" t="s">
        <v>126</v>
      </c>
      <c r="G41" s="9">
        <f>COUNTIF([2]學生資料!I:I,F41)</f>
        <v>13</v>
      </c>
      <c r="H41" s="12" t="s">
        <v>127</v>
      </c>
      <c r="I41" s="13" t="s">
        <v>128</v>
      </c>
      <c r="J41" s="7" t="s">
        <v>16</v>
      </c>
    </row>
    <row r="42" spans="1:26" ht="21" customHeight="1" thickBot="1">
      <c r="A42" s="37" t="s">
        <v>124</v>
      </c>
      <c r="B42" s="23" t="s">
        <v>125</v>
      </c>
      <c r="C42" s="23" t="s">
        <v>17</v>
      </c>
      <c r="D42" s="26" t="s">
        <v>12</v>
      </c>
      <c r="E42" s="26">
        <v>2</v>
      </c>
      <c r="F42" s="21" t="s">
        <v>129</v>
      </c>
      <c r="G42" s="23">
        <f>COUNTIF([2]學生資料!I:I,F42)</f>
        <v>9</v>
      </c>
      <c r="H42" s="27" t="s">
        <v>127</v>
      </c>
      <c r="I42" s="28" t="s">
        <v>130</v>
      </c>
      <c r="J42" s="14" t="s">
        <v>64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38" t="s">
        <v>131</v>
      </c>
      <c r="B43" s="17" t="s">
        <v>132</v>
      </c>
      <c r="C43" s="6" t="s">
        <v>17</v>
      </c>
      <c r="D43" s="6" t="s">
        <v>12</v>
      </c>
      <c r="E43" s="6">
        <v>2</v>
      </c>
      <c r="F43" s="17" t="s">
        <v>133</v>
      </c>
      <c r="G43" s="7">
        <f>COUNTIF([2]學生資料!I:I,F43)</f>
        <v>7</v>
      </c>
      <c r="H43" s="18" t="s">
        <v>134</v>
      </c>
      <c r="I43" s="19" t="s">
        <v>135</v>
      </c>
      <c r="J43" s="6" t="s">
        <v>30</v>
      </c>
    </row>
    <row r="44" spans="1:26" ht="21.75" customHeight="1" thickBot="1">
      <c r="A44" s="37" t="s">
        <v>131</v>
      </c>
      <c r="B44" s="23" t="s">
        <v>132</v>
      </c>
      <c r="C44" s="23" t="s">
        <v>11</v>
      </c>
      <c r="D44" s="26" t="s">
        <v>12</v>
      </c>
      <c r="E44" s="26">
        <v>2</v>
      </c>
      <c r="F44" s="21" t="s">
        <v>136</v>
      </c>
      <c r="G44" s="23">
        <f>COUNTIF([2]學生資料!I:I,F44)</f>
        <v>8</v>
      </c>
      <c r="H44" s="27" t="s">
        <v>134</v>
      </c>
      <c r="I44" s="19" t="s">
        <v>137</v>
      </c>
      <c r="J44" s="7" t="s">
        <v>78</v>
      </c>
    </row>
    <row r="45" spans="1:26" ht="15.75" customHeight="1">
      <c r="A45" s="8" t="s">
        <v>138</v>
      </c>
      <c r="B45" s="9" t="s">
        <v>139</v>
      </c>
      <c r="C45" s="9" t="s">
        <v>11</v>
      </c>
      <c r="D45" s="10" t="s">
        <v>12</v>
      </c>
      <c r="E45" s="10">
        <v>1</v>
      </c>
      <c r="F45" s="11" t="s">
        <v>140</v>
      </c>
      <c r="G45" s="9">
        <f>COUNTIF([2]學生資料!I:I,F45)</f>
        <v>9</v>
      </c>
      <c r="H45" s="12" t="s">
        <v>141</v>
      </c>
      <c r="I45" s="13" t="s">
        <v>69</v>
      </c>
      <c r="J45" s="7" t="s">
        <v>78</v>
      </c>
    </row>
    <row r="46" spans="1:26" ht="15.75" customHeight="1">
      <c r="A46" s="15" t="s">
        <v>138</v>
      </c>
      <c r="B46" s="7" t="s">
        <v>139</v>
      </c>
      <c r="C46" s="7" t="s">
        <v>17</v>
      </c>
      <c r="D46" s="16" t="s">
        <v>12</v>
      </c>
      <c r="E46" s="16">
        <v>1</v>
      </c>
      <c r="F46" s="17" t="s">
        <v>142</v>
      </c>
      <c r="G46" s="7">
        <f>COUNTIF([2]學生資料!I:I,F46)</f>
        <v>4</v>
      </c>
      <c r="H46" s="18" t="s">
        <v>141</v>
      </c>
      <c r="I46" s="19" t="s">
        <v>69</v>
      </c>
      <c r="J46" s="7" t="s">
        <v>78</v>
      </c>
    </row>
    <row r="47" spans="1:26" ht="15.75" customHeight="1">
      <c r="A47" s="15" t="s">
        <v>138</v>
      </c>
      <c r="B47" s="17" t="s">
        <v>138</v>
      </c>
      <c r="C47" s="6" t="s">
        <v>21</v>
      </c>
      <c r="D47" s="6" t="s">
        <v>12</v>
      </c>
      <c r="E47" s="6">
        <v>2</v>
      </c>
      <c r="F47" s="17" t="s">
        <v>143</v>
      </c>
      <c r="G47" s="7">
        <f>COUNTIF([2]學生資料!I:I,F47)</f>
        <v>5</v>
      </c>
      <c r="H47" s="18" t="s">
        <v>144</v>
      </c>
      <c r="I47" s="19" t="s">
        <v>145</v>
      </c>
      <c r="J47" s="6" t="s">
        <v>27</v>
      </c>
    </row>
    <row r="48" spans="1:26" ht="15.75" customHeight="1">
      <c r="A48" s="15" t="s">
        <v>138</v>
      </c>
      <c r="B48" s="7" t="s">
        <v>138</v>
      </c>
      <c r="C48" s="7" t="s">
        <v>17</v>
      </c>
      <c r="D48" s="16" t="s">
        <v>12</v>
      </c>
      <c r="E48" s="16">
        <v>2</v>
      </c>
      <c r="F48" s="17" t="s">
        <v>146</v>
      </c>
      <c r="G48" s="7">
        <f>COUNTIF([2]學生資料!I:I,F48)</f>
        <v>2</v>
      </c>
      <c r="H48" s="18" t="s">
        <v>147</v>
      </c>
      <c r="I48" s="19" t="s">
        <v>63</v>
      </c>
      <c r="J48" s="14" t="s">
        <v>148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5" t="s">
        <v>138</v>
      </c>
      <c r="B49" s="7" t="s">
        <v>138</v>
      </c>
      <c r="C49" s="7" t="s">
        <v>11</v>
      </c>
      <c r="D49" s="16" t="s">
        <v>12</v>
      </c>
      <c r="E49" s="16">
        <v>2</v>
      </c>
      <c r="F49" s="17" t="s">
        <v>149</v>
      </c>
      <c r="G49" s="7">
        <f>COUNTIF([2]學生資料!I:I,F49)</f>
        <v>8</v>
      </c>
      <c r="H49" s="18" t="s">
        <v>147</v>
      </c>
      <c r="I49" s="19" t="s">
        <v>69</v>
      </c>
      <c r="J49" s="14" t="s">
        <v>64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5" t="s">
        <v>138</v>
      </c>
      <c r="B50" s="7" t="s">
        <v>138</v>
      </c>
      <c r="C50" s="7" t="s">
        <v>25</v>
      </c>
      <c r="D50" s="16" t="s">
        <v>12</v>
      </c>
      <c r="E50" s="16">
        <v>2</v>
      </c>
      <c r="F50" s="17" t="s">
        <v>150</v>
      </c>
      <c r="G50" s="7">
        <f>COUNTIF([2]學生資料!I:I,F50)</f>
        <v>3</v>
      </c>
      <c r="H50" s="18" t="s">
        <v>144</v>
      </c>
      <c r="I50" s="19" t="s">
        <v>151</v>
      </c>
      <c r="J50" s="14" t="s">
        <v>64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0.25" customHeight="1" thickBot="1">
      <c r="A51" s="20" t="s">
        <v>138</v>
      </c>
      <c r="B51" s="23" t="s">
        <v>138</v>
      </c>
      <c r="C51" s="23" t="s">
        <v>28</v>
      </c>
      <c r="D51" s="26" t="s">
        <v>12</v>
      </c>
      <c r="E51" s="26">
        <v>2</v>
      </c>
      <c r="F51" s="21" t="s">
        <v>152</v>
      </c>
      <c r="G51" s="23">
        <f>COUNTIF([2]學生資料!I:I,F51)</f>
        <v>4</v>
      </c>
      <c r="H51" s="27" t="s">
        <v>144</v>
      </c>
      <c r="I51" s="28" t="s">
        <v>151</v>
      </c>
      <c r="J51" s="14" t="s">
        <v>64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8" t="s">
        <v>153</v>
      </c>
      <c r="B52" s="9" t="s">
        <v>154</v>
      </c>
      <c r="C52" s="9" t="s">
        <v>28</v>
      </c>
      <c r="D52" s="10" t="s">
        <v>12</v>
      </c>
      <c r="E52" s="10">
        <v>3</v>
      </c>
      <c r="F52" s="11" t="s">
        <v>155</v>
      </c>
      <c r="G52" s="9">
        <f>COUNTIF([2]學生資料!I:I,F52)</f>
        <v>1</v>
      </c>
      <c r="H52" s="12" t="s">
        <v>156</v>
      </c>
      <c r="I52" s="13" t="s">
        <v>157</v>
      </c>
      <c r="J52" s="7" t="s">
        <v>30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15" t="s">
        <v>153</v>
      </c>
      <c r="B53" s="7" t="s">
        <v>158</v>
      </c>
      <c r="C53" s="7" t="s">
        <v>28</v>
      </c>
      <c r="D53" s="16" t="s">
        <v>58</v>
      </c>
      <c r="E53" s="16">
        <v>3</v>
      </c>
      <c r="F53" s="17" t="s">
        <v>159</v>
      </c>
      <c r="G53" s="7">
        <f>COUNTIF([2]學生資料!I:I,F53)</f>
        <v>1</v>
      </c>
      <c r="H53" s="18" t="s">
        <v>156</v>
      </c>
      <c r="I53" s="19" t="s">
        <v>157</v>
      </c>
      <c r="J53" s="7" t="s">
        <v>30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15" t="s">
        <v>153</v>
      </c>
      <c r="B54" s="7" t="s">
        <v>160</v>
      </c>
      <c r="C54" s="7" t="s">
        <v>11</v>
      </c>
      <c r="D54" s="16" t="s">
        <v>12</v>
      </c>
      <c r="E54" s="16">
        <v>3</v>
      </c>
      <c r="F54" s="17" t="s">
        <v>161</v>
      </c>
      <c r="G54" s="7">
        <f>COUNTIF([2]學生資料!I:I,F54)</f>
        <v>1</v>
      </c>
      <c r="H54" s="18" t="s">
        <v>162</v>
      </c>
      <c r="I54" s="19" t="s">
        <v>163</v>
      </c>
      <c r="J54" s="7" t="s">
        <v>16</v>
      </c>
    </row>
    <row r="55" spans="1:26" ht="15.75" customHeight="1">
      <c r="A55" s="15" t="s">
        <v>153</v>
      </c>
      <c r="B55" s="7" t="s">
        <v>160</v>
      </c>
      <c r="C55" s="7" t="s">
        <v>17</v>
      </c>
      <c r="D55" s="16" t="s">
        <v>12</v>
      </c>
      <c r="E55" s="16">
        <v>3</v>
      </c>
      <c r="F55" s="17" t="s">
        <v>164</v>
      </c>
      <c r="G55" s="7">
        <f>COUNTIF([2]學生資料!I:I,F55)</f>
        <v>4</v>
      </c>
      <c r="H55" s="18" t="s">
        <v>162</v>
      </c>
      <c r="I55" s="19" t="s">
        <v>165</v>
      </c>
      <c r="J55" s="7" t="s">
        <v>16</v>
      </c>
    </row>
    <row r="56" spans="1:26" ht="15.75" customHeight="1">
      <c r="A56" s="15" t="s">
        <v>153</v>
      </c>
      <c r="B56" s="7" t="s">
        <v>166</v>
      </c>
      <c r="C56" s="7" t="s">
        <v>28</v>
      </c>
      <c r="D56" s="16" t="s">
        <v>12</v>
      </c>
      <c r="E56" s="16">
        <v>3</v>
      </c>
      <c r="F56" s="17" t="s">
        <v>167</v>
      </c>
      <c r="G56" s="7">
        <f>COUNTIF([2]學生資料!I:I,F56)</f>
        <v>3</v>
      </c>
      <c r="H56" s="18" t="s">
        <v>168</v>
      </c>
      <c r="I56" s="19" t="s">
        <v>169</v>
      </c>
      <c r="J56" s="7" t="s">
        <v>30</v>
      </c>
    </row>
    <row r="57" spans="1:26" ht="15.75" customHeight="1">
      <c r="A57" s="15" t="s">
        <v>153</v>
      </c>
      <c r="B57" s="7" t="s">
        <v>170</v>
      </c>
      <c r="C57" s="7" t="s">
        <v>11</v>
      </c>
      <c r="D57" s="16" t="s">
        <v>12</v>
      </c>
      <c r="E57" s="16">
        <v>3</v>
      </c>
      <c r="F57" s="17" t="s">
        <v>171</v>
      </c>
      <c r="G57" s="7">
        <f>COUNTIF([2]學生資料!I:I,F57)</f>
        <v>4</v>
      </c>
      <c r="H57" s="18" t="s">
        <v>172</v>
      </c>
      <c r="I57" s="19" t="s">
        <v>173</v>
      </c>
      <c r="J57" s="7" t="s">
        <v>30</v>
      </c>
    </row>
    <row r="58" spans="1:26" ht="15.75" customHeight="1">
      <c r="A58" s="15" t="s">
        <v>153</v>
      </c>
      <c r="B58" s="17" t="s">
        <v>174</v>
      </c>
      <c r="C58" s="6" t="s">
        <v>17</v>
      </c>
      <c r="D58" s="6" t="s">
        <v>12</v>
      </c>
      <c r="E58" s="6">
        <v>3</v>
      </c>
      <c r="F58" s="17" t="s">
        <v>175</v>
      </c>
      <c r="G58" s="7">
        <f>COUNTIF([2]學生資料!I:I,F58)</f>
        <v>8</v>
      </c>
      <c r="H58" s="18" t="s">
        <v>172</v>
      </c>
      <c r="I58" s="19" t="s">
        <v>176</v>
      </c>
      <c r="J58" s="6" t="s">
        <v>30</v>
      </c>
    </row>
    <row r="59" spans="1:26" ht="15.75" customHeight="1">
      <c r="A59" s="15" t="s">
        <v>153</v>
      </c>
      <c r="B59" s="7" t="s">
        <v>177</v>
      </c>
      <c r="C59" s="7" t="s">
        <v>25</v>
      </c>
      <c r="D59" s="16" t="s">
        <v>12</v>
      </c>
      <c r="E59" s="16">
        <v>3</v>
      </c>
      <c r="F59" s="17" t="s">
        <v>178</v>
      </c>
      <c r="G59" s="7">
        <f>COUNTIF([2]學生資料!I:I,F59)</f>
        <v>2</v>
      </c>
      <c r="H59" s="18" t="s">
        <v>156</v>
      </c>
      <c r="I59" s="19" t="s">
        <v>157</v>
      </c>
      <c r="J59" s="7" t="s">
        <v>16</v>
      </c>
    </row>
    <row r="60" spans="1:26" ht="15.75" customHeight="1">
      <c r="A60" s="15" t="s">
        <v>153</v>
      </c>
      <c r="B60" s="7" t="s">
        <v>179</v>
      </c>
      <c r="C60" s="7" t="s">
        <v>28</v>
      </c>
      <c r="D60" s="16" t="s">
        <v>12</v>
      </c>
      <c r="E60" s="16">
        <v>3</v>
      </c>
      <c r="F60" s="17" t="s">
        <v>180</v>
      </c>
      <c r="G60" s="7">
        <f>COUNTIF([2]學生資料!I:I,F60)</f>
        <v>1</v>
      </c>
      <c r="H60" s="18" t="s">
        <v>156</v>
      </c>
      <c r="I60" s="19" t="s">
        <v>157</v>
      </c>
      <c r="J60" s="7" t="s">
        <v>16</v>
      </c>
    </row>
    <row r="61" spans="1:26" ht="15.75" customHeight="1">
      <c r="A61" s="15" t="s">
        <v>153</v>
      </c>
      <c r="B61" s="17" t="s">
        <v>181</v>
      </c>
      <c r="C61" s="6" t="s">
        <v>11</v>
      </c>
      <c r="D61" s="6" t="s">
        <v>12</v>
      </c>
      <c r="E61" s="6">
        <v>2</v>
      </c>
      <c r="F61" s="17" t="s">
        <v>182</v>
      </c>
      <c r="G61" s="7">
        <f>COUNTIF([2]學生資料!I:I,F61)</f>
        <v>3</v>
      </c>
      <c r="H61" s="18" t="s">
        <v>172</v>
      </c>
      <c r="I61" s="19" t="s">
        <v>176</v>
      </c>
      <c r="J61" s="6" t="s">
        <v>30</v>
      </c>
    </row>
    <row r="62" spans="1:26" ht="15.75" customHeight="1">
      <c r="A62" s="15" t="s">
        <v>153</v>
      </c>
      <c r="B62" s="7" t="s">
        <v>183</v>
      </c>
      <c r="C62" s="7" t="s">
        <v>28</v>
      </c>
      <c r="D62" s="16" t="s">
        <v>12</v>
      </c>
      <c r="E62" s="16">
        <v>3</v>
      </c>
      <c r="F62" s="17" t="s">
        <v>184</v>
      </c>
      <c r="G62" s="7">
        <f>COUNTIF([2]學生資料!I:I,F62)</f>
        <v>4</v>
      </c>
      <c r="H62" s="18" t="s">
        <v>156</v>
      </c>
      <c r="I62" s="19" t="s">
        <v>157</v>
      </c>
      <c r="J62" s="7" t="s">
        <v>30</v>
      </c>
    </row>
    <row r="63" spans="1:26" ht="15.75" customHeight="1">
      <c r="A63" s="15" t="s">
        <v>153</v>
      </c>
      <c r="B63" s="7" t="s">
        <v>185</v>
      </c>
      <c r="C63" s="7" t="s">
        <v>21</v>
      </c>
      <c r="D63" s="16" t="s">
        <v>12</v>
      </c>
      <c r="E63" s="16">
        <v>3</v>
      </c>
      <c r="F63" s="17" t="s">
        <v>186</v>
      </c>
      <c r="G63" s="7">
        <f>COUNTIF([2]學生資料!I:I,F63)</f>
        <v>6</v>
      </c>
      <c r="H63" s="18" t="s">
        <v>162</v>
      </c>
      <c r="I63" s="19" t="s">
        <v>163</v>
      </c>
      <c r="J63" s="7" t="s">
        <v>30</v>
      </c>
    </row>
    <row r="64" spans="1:26" ht="15.75" customHeight="1">
      <c r="A64" s="15" t="s">
        <v>153</v>
      </c>
      <c r="B64" s="7" t="s">
        <v>185</v>
      </c>
      <c r="C64" s="7" t="s">
        <v>25</v>
      </c>
      <c r="D64" s="16" t="s">
        <v>12</v>
      </c>
      <c r="E64" s="16">
        <v>3</v>
      </c>
      <c r="F64" s="17" t="s">
        <v>187</v>
      </c>
      <c r="G64" s="7">
        <f>COUNTIF([2]學生資料!I:I,F64)</f>
        <v>3</v>
      </c>
      <c r="H64" s="18" t="s">
        <v>162</v>
      </c>
      <c r="I64" s="19" t="s">
        <v>165</v>
      </c>
      <c r="J64" s="7" t="s">
        <v>30</v>
      </c>
    </row>
    <row r="65" spans="1:26" ht="15.75" customHeight="1">
      <c r="A65" s="15" t="s">
        <v>153</v>
      </c>
      <c r="B65" s="7" t="s">
        <v>188</v>
      </c>
      <c r="C65" s="7" t="s">
        <v>21</v>
      </c>
      <c r="D65" s="16" t="s">
        <v>12</v>
      </c>
      <c r="E65" s="16">
        <v>3</v>
      </c>
      <c r="F65" s="17" t="s">
        <v>189</v>
      </c>
      <c r="G65" s="7">
        <f>COUNTIF([2]學生資料!I:I,F65)</f>
        <v>1</v>
      </c>
      <c r="H65" s="18" t="s">
        <v>162</v>
      </c>
      <c r="I65" s="19" t="s">
        <v>165</v>
      </c>
      <c r="J65" s="7" t="s">
        <v>30</v>
      </c>
    </row>
    <row r="66" spans="1:26" ht="15.75" customHeight="1">
      <c r="A66" s="15" t="s">
        <v>153</v>
      </c>
      <c r="B66" s="7" t="s">
        <v>190</v>
      </c>
      <c r="C66" s="7" t="s">
        <v>28</v>
      </c>
      <c r="D66" s="16" t="s">
        <v>58</v>
      </c>
      <c r="E66" s="16">
        <v>2</v>
      </c>
      <c r="F66" s="17" t="s">
        <v>191</v>
      </c>
      <c r="G66" s="7">
        <f>COUNTIF([2]學生資料!I:I,F66)</f>
        <v>2</v>
      </c>
      <c r="H66" s="18" t="s">
        <v>168</v>
      </c>
      <c r="I66" s="19" t="s">
        <v>169</v>
      </c>
      <c r="J66" s="7" t="s">
        <v>30</v>
      </c>
    </row>
    <row r="67" spans="1:26" ht="15.75" customHeight="1">
      <c r="A67" s="15" t="s">
        <v>153</v>
      </c>
      <c r="B67" s="17" t="s">
        <v>192</v>
      </c>
      <c r="C67" s="6" t="s">
        <v>28</v>
      </c>
      <c r="D67" s="6" t="s">
        <v>58</v>
      </c>
      <c r="E67" s="6">
        <v>2</v>
      </c>
      <c r="F67" s="17" t="s">
        <v>193</v>
      </c>
      <c r="G67" s="7">
        <f>COUNTIF([2]學生資料!I:I,F67)</f>
        <v>4</v>
      </c>
      <c r="H67" s="18" t="s">
        <v>168</v>
      </c>
      <c r="I67" s="19" t="s">
        <v>169</v>
      </c>
      <c r="J67" s="6" t="s">
        <v>30</v>
      </c>
    </row>
    <row r="68" spans="1:26" ht="15.75" customHeight="1">
      <c r="A68" s="15" t="s">
        <v>153</v>
      </c>
      <c r="B68" s="7" t="s">
        <v>194</v>
      </c>
      <c r="C68" s="7" t="s">
        <v>21</v>
      </c>
      <c r="D68" s="16" t="s">
        <v>12</v>
      </c>
      <c r="E68" s="16">
        <v>3</v>
      </c>
      <c r="F68" s="17" t="s">
        <v>195</v>
      </c>
      <c r="G68" s="7">
        <f>COUNTIF([2]學生資料!I:I,F68)</f>
        <v>3</v>
      </c>
      <c r="H68" s="18" t="s">
        <v>168</v>
      </c>
      <c r="I68" s="19" t="s">
        <v>169</v>
      </c>
      <c r="J68" s="7" t="s">
        <v>30</v>
      </c>
    </row>
    <row r="69" spans="1:26" ht="15.75" customHeight="1">
      <c r="A69" s="15" t="s">
        <v>153</v>
      </c>
      <c r="B69" s="7" t="s">
        <v>196</v>
      </c>
      <c r="C69" s="7" t="s">
        <v>21</v>
      </c>
      <c r="D69" s="16" t="s">
        <v>12</v>
      </c>
      <c r="E69" s="16">
        <v>2</v>
      </c>
      <c r="F69" s="17" t="s">
        <v>197</v>
      </c>
      <c r="G69" s="7">
        <f>COUNTIF([2]學生資料!I:I,F69)</f>
        <v>5</v>
      </c>
      <c r="H69" s="18" t="s">
        <v>172</v>
      </c>
      <c r="I69" s="19" t="s">
        <v>173</v>
      </c>
      <c r="J69" s="7" t="s">
        <v>30</v>
      </c>
    </row>
    <row r="70" spans="1:26" ht="15.75" customHeight="1">
      <c r="A70" s="15" t="s">
        <v>153</v>
      </c>
      <c r="B70" s="7" t="s">
        <v>196</v>
      </c>
      <c r="C70" s="7" t="s">
        <v>21</v>
      </c>
      <c r="D70" s="16" t="s">
        <v>12</v>
      </c>
      <c r="E70" s="16">
        <v>3</v>
      </c>
      <c r="F70" s="17" t="s">
        <v>198</v>
      </c>
      <c r="G70" s="7">
        <f>COUNTIF([2]學生資料!I:I,F70)</f>
        <v>1</v>
      </c>
      <c r="H70" s="18" t="s">
        <v>172</v>
      </c>
      <c r="I70" s="19" t="s">
        <v>176</v>
      </c>
      <c r="J70" s="7" t="s">
        <v>199</v>
      </c>
    </row>
    <row r="71" spans="1:26" ht="18" customHeight="1" thickBot="1">
      <c r="A71" s="20" t="s">
        <v>153</v>
      </c>
      <c r="B71" s="23" t="s">
        <v>196</v>
      </c>
      <c r="C71" s="23" t="s">
        <v>25</v>
      </c>
      <c r="D71" s="26" t="s">
        <v>12</v>
      </c>
      <c r="E71" s="26">
        <v>2</v>
      </c>
      <c r="F71" s="21" t="s">
        <v>200</v>
      </c>
      <c r="G71" s="23">
        <f>COUNTIF([2]學生資料!I:I,F71)</f>
        <v>5</v>
      </c>
      <c r="H71" s="27" t="s">
        <v>168</v>
      </c>
      <c r="I71" s="28" t="s">
        <v>169</v>
      </c>
      <c r="J71" s="7" t="s">
        <v>30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15" t="s">
        <v>201</v>
      </c>
      <c r="B72" s="7" t="s">
        <v>202</v>
      </c>
      <c r="C72" s="7" t="s">
        <v>11</v>
      </c>
      <c r="D72" s="16" t="s">
        <v>12</v>
      </c>
      <c r="E72" s="16">
        <v>3</v>
      </c>
      <c r="F72" s="17" t="s">
        <v>203</v>
      </c>
      <c r="G72" s="7">
        <f>COUNTIF([2]學生資料!I:I,F72)</f>
        <v>1</v>
      </c>
      <c r="H72" s="18" t="s">
        <v>204</v>
      </c>
      <c r="I72" s="19" t="s">
        <v>205</v>
      </c>
      <c r="J72" s="7" t="s">
        <v>118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15" t="s">
        <v>201</v>
      </c>
      <c r="B73" s="17" t="s">
        <v>206</v>
      </c>
      <c r="C73" s="6" t="s">
        <v>28</v>
      </c>
      <c r="D73" s="6" t="s">
        <v>58</v>
      </c>
      <c r="E73" s="6">
        <v>2</v>
      </c>
      <c r="F73" s="17" t="s">
        <v>207</v>
      </c>
      <c r="G73" s="7">
        <f>COUNTIF([2]學生資料!I:I,F73)</f>
        <v>2</v>
      </c>
      <c r="H73" s="18" t="s">
        <v>37</v>
      </c>
      <c r="I73" s="19" t="s">
        <v>208</v>
      </c>
      <c r="J73" s="6" t="s">
        <v>27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15" t="s">
        <v>201</v>
      </c>
      <c r="B74" s="17" t="s">
        <v>209</v>
      </c>
      <c r="C74" s="6" t="s">
        <v>28</v>
      </c>
      <c r="D74" s="6" t="s">
        <v>12</v>
      </c>
      <c r="E74" s="6">
        <v>4</v>
      </c>
      <c r="F74" s="17" t="s">
        <v>210</v>
      </c>
      <c r="G74" s="7">
        <f>COUNTIF([2]學生資料!I:I,F74)</f>
        <v>1</v>
      </c>
      <c r="H74" s="18" t="s">
        <v>204</v>
      </c>
      <c r="I74" s="19" t="s">
        <v>211</v>
      </c>
      <c r="J74" s="6" t="s">
        <v>27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15" t="s">
        <v>201</v>
      </c>
      <c r="B75" s="17" t="s">
        <v>212</v>
      </c>
      <c r="C75" s="6" t="s">
        <v>21</v>
      </c>
      <c r="D75" s="6" t="s">
        <v>12</v>
      </c>
      <c r="E75" s="6">
        <v>4</v>
      </c>
      <c r="F75" s="17" t="s">
        <v>213</v>
      </c>
      <c r="G75" s="7">
        <f>COUNTIF([2]學生資料!I:I,F75)</f>
        <v>1</v>
      </c>
      <c r="H75" s="18" t="s">
        <v>204</v>
      </c>
      <c r="I75" s="19" t="s">
        <v>211</v>
      </c>
      <c r="J75" s="6" t="s">
        <v>27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15" t="s">
        <v>201</v>
      </c>
      <c r="B76" s="17" t="s">
        <v>160</v>
      </c>
      <c r="C76" s="6" t="s">
        <v>21</v>
      </c>
      <c r="D76" s="6" t="s">
        <v>12</v>
      </c>
      <c r="E76" s="6">
        <v>2</v>
      </c>
      <c r="F76" s="17" t="s">
        <v>214</v>
      </c>
      <c r="G76" s="7">
        <f>COUNTIF([2]學生資料!I:I,F76)</f>
        <v>4</v>
      </c>
      <c r="H76" s="18" t="s">
        <v>215</v>
      </c>
      <c r="I76" s="19" t="s">
        <v>216</v>
      </c>
      <c r="J76" s="6" t="s">
        <v>27</v>
      </c>
    </row>
    <row r="77" spans="1:26" ht="15.75" customHeight="1">
      <c r="A77" s="15" t="s">
        <v>201</v>
      </c>
      <c r="B77" s="17" t="s">
        <v>217</v>
      </c>
      <c r="C77" s="6" t="s">
        <v>28</v>
      </c>
      <c r="D77" s="6" t="s">
        <v>58</v>
      </c>
      <c r="E77" s="6">
        <v>3</v>
      </c>
      <c r="F77" s="17" t="s">
        <v>218</v>
      </c>
      <c r="G77" s="7">
        <f>COUNTIF([2]學生資料!I:I,F77)</f>
        <v>2</v>
      </c>
      <c r="H77" s="18" t="s">
        <v>219</v>
      </c>
      <c r="I77" s="19" t="s">
        <v>69</v>
      </c>
      <c r="J77" s="6" t="s">
        <v>27</v>
      </c>
    </row>
    <row r="78" spans="1:26" ht="15.75" customHeight="1">
      <c r="A78" s="15" t="s">
        <v>201</v>
      </c>
      <c r="B78" s="17" t="s">
        <v>220</v>
      </c>
      <c r="C78" s="6" t="s">
        <v>28</v>
      </c>
      <c r="D78" s="6" t="s">
        <v>58</v>
      </c>
      <c r="E78" s="6">
        <v>4</v>
      </c>
      <c r="F78" s="17" t="s">
        <v>221</v>
      </c>
      <c r="G78" s="7">
        <f>COUNTIF([2]學生資料!I:I,F78)</f>
        <v>3</v>
      </c>
      <c r="H78" s="18" t="s">
        <v>219</v>
      </c>
      <c r="I78" s="19" t="s">
        <v>69</v>
      </c>
      <c r="J78" s="6" t="s">
        <v>45</v>
      </c>
    </row>
    <row r="79" spans="1:26" ht="15.75" customHeight="1">
      <c r="A79" s="15" t="s">
        <v>201</v>
      </c>
      <c r="B79" s="17" t="s">
        <v>222</v>
      </c>
      <c r="C79" s="6" t="s">
        <v>25</v>
      </c>
      <c r="D79" s="6" t="s">
        <v>12</v>
      </c>
      <c r="E79" s="6">
        <v>2</v>
      </c>
      <c r="F79" s="17" t="s">
        <v>223</v>
      </c>
      <c r="G79" s="7">
        <f>COUNTIF([2]學生資料!I:I,F79)</f>
        <v>3</v>
      </c>
      <c r="H79" s="18" t="s">
        <v>215</v>
      </c>
      <c r="I79" s="19" t="s">
        <v>224</v>
      </c>
      <c r="J79" s="6" t="s">
        <v>27</v>
      </c>
    </row>
    <row r="80" spans="1:26" ht="15.75" customHeight="1">
      <c r="A80" s="15" t="s">
        <v>201</v>
      </c>
      <c r="B80" s="7" t="s">
        <v>225</v>
      </c>
      <c r="C80" s="7" t="s">
        <v>11</v>
      </c>
      <c r="D80" s="16" t="s">
        <v>12</v>
      </c>
      <c r="E80" s="16">
        <v>4</v>
      </c>
      <c r="F80" s="17" t="s">
        <v>226</v>
      </c>
      <c r="G80" s="7">
        <f>COUNTIF([2]學生資料!I:I,F80)</f>
        <v>2</v>
      </c>
      <c r="H80" s="18" t="s">
        <v>215</v>
      </c>
      <c r="I80" s="19" t="s">
        <v>224</v>
      </c>
      <c r="J80" s="7" t="s">
        <v>118</v>
      </c>
    </row>
    <row r="81" spans="1:26" ht="15.75" customHeight="1">
      <c r="A81" s="15" t="s">
        <v>201</v>
      </c>
      <c r="B81" s="7" t="s">
        <v>227</v>
      </c>
      <c r="C81" s="7" t="s">
        <v>21</v>
      </c>
      <c r="D81" s="16" t="s">
        <v>12</v>
      </c>
      <c r="E81" s="16">
        <v>3</v>
      </c>
      <c r="F81" s="17" t="s">
        <v>228</v>
      </c>
      <c r="G81" s="7">
        <f>COUNTIF([2]學生資料!I:I,F81)</f>
        <v>4</v>
      </c>
      <c r="H81" s="18" t="s">
        <v>215</v>
      </c>
      <c r="I81" s="19" t="s">
        <v>224</v>
      </c>
      <c r="J81" s="7" t="s">
        <v>229</v>
      </c>
    </row>
    <row r="82" spans="1:26" ht="17.25" customHeight="1" thickBot="1">
      <c r="A82" s="20" t="s">
        <v>201</v>
      </c>
      <c r="B82" s="21" t="s">
        <v>230</v>
      </c>
      <c r="C82" s="22" t="s">
        <v>25</v>
      </c>
      <c r="D82" s="22" t="s">
        <v>12</v>
      </c>
      <c r="E82" s="22">
        <v>2</v>
      </c>
      <c r="F82" s="21" t="s">
        <v>231</v>
      </c>
      <c r="G82" s="23">
        <f>COUNTIF([2]學生資料!I:I,F82)</f>
        <v>1</v>
      </c>
      <c r="H82" s="18" t="s">
        <v>219</v>
      </c>
      <c r="I82" s="19" t="s">
        <v>69</v>
      </c>
      <c r="J82" s="6" t="s">
        <v>27</v>
      </c>
    </row>
    <row r="83" spans="1:26" ht="15.75" customHeight="1">
      <c r="A83" s="8" t="s">
        <v>232</v>
      </c>
      <c r="B83" s="9" t="s">
        <v>233</v>
      </c>
      <c r="C83" s="9" t="s">
        <v>28</v>
      </c>
      <c r="D83" s="10" t="s">
        <v>58</v>
      </c>
      <c r="E83" s="10">
        <v>3</v>
      </c>
      <c r="F83" s="11" t="s">
        <v>234</v>
      </c>
      <c r="G83" s="9">
        <f>COUNTIF([2]學生資料!I:I,F83)</f>
        <v>2</v>
      </c>
      <c r="H83" s="12" t="s">
        <v>235</v>
      </c>
      <c r="I83" s="13" t="s">
        <v>236</v>
      </c>
      <c r="J83" s="7" t="s">
        <v>78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15" t="s">
        <v>232</v>
      </c>
      <c r="B84" s="7" t="s">
        <v>237</v>
      </c>
      <c r="C84" s="7" t="s">
        <v>28</v>
      </c>
      <c r="D84" s="16" t="s">
        <v>12</v>
      </c>
      <c r="E84" s="16">
        <v>3</v>
      </c>
      <c r="F84" s="17" t="s">
        <v>238</v>
      </c>
      <c r="G84" s="7">
        <f>COUNTIF([2]學生資料!I:I,F84)</f>
        <v>2</v>
      </c>
      <c r="H84" s="18" t="s">
        <v>235</v>
      </c>
      <c r="I84" s="19" t="s">
        <v>239</v>
      </c>
      <c r="J84" s="7" t="s">
        <v>78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15" t="s">
        <v>232</v>
      </c>
      <c r="B85" s="17" t="s">
        <v>240</v>
      </c>
      <c r="C85" s="6" t="s">
        <v>11</v>
      </c>
      <c r="D85" s="6" t="s">
        <v>12</v>
      </c>
      <c r="E85" s="6">
        <v>3</v>
      </c>
      <c r="F85" s="17" t="s">
        <v>241</v>
      </c>
      <c r="G85" s="7">
        <f>COUNTIF([2]學生資料!I:I,F85)</f>
        <v>3</v>
      </c>
      <c r="H85" s="18" t="s">
        <v>242</v>
      </c>
      <c r="I85" s="19" t="s">
        <v>243</v>
      </c>
      <c r="J85" s="6" t="s">
        <v>244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15" t="s">
        <v>232</v>
      </c>
      <c r="B86" s="7" t="s">
        <v>245</v>
      </c>
      <c r="C86" s="7" t="s">
        <v>21</v>
      </c>
      <c r="D86" s="16" t="s">
        <v>12</v>
      </c>
      <c r="E86" s="16">
        <v>2</v>
      </c>
      <c r="F86" s="17" t="s">
        <v>246</v>
      </c>
      <c r="G86" s="7">
        <f>COUNTIF([2]學生資料!I:I,F86)</f>
        <v>2</v>
      </c>
      <c r="H86" s="18" t="s">
        <v>235</v>
      </c>
      <c r="I86" s="19" t="s">
        <v>239</v>
      </c>
      <c r="J86" s="7" t="s">
        <v>78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15" t="s">
        <v>232</v>
      </c>
      <c r="B87" s="7" t="s">
        <v>245</v>
      </c>
      <c r="C87" s="7" t="s">
        <v>25</v>
      </c>
      <c r="D87" s="16" t="s">
        <v>12</v>
      </c>
      <c r="E87" s="16">
        <v>2</v>
      </c>
      <c r="F87" s="17" t="s">
        <v>247</v>
      </c>
      <c r="G87" s="7">
        <f>COUNTIF([2]學生資料!I:I,F87)</f>
        <v>2</v>
      </c>
      <c r="H87" s="18" t="s">
        <v>235</v>
      </c>
      <c r="I87" s="19" t="s">
        <v>239</v>
      </c>
      <c r="J87" s="7" t="s">
        <v>78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15" t="s">
        <v>232</v>
      </c>
      <c r="B88" s="7" t="s">
        <v>248</v>
      </c>
      <c r="C88" s="7" t="s">
        <v>21</v>
      </c>
      <c r="D88" s="16" t="s">
        <v>12</v>
      </c>
      <c r="E88" s="16">
        <v>2</v>
      </c>
      <c r="F88" s="17" t="s">
        <v>249</v>
      </c>
      <c r="G88" s="7">
        <f>COUNTIF([2]學生資料!I:I,F88)</f>
        <v>1</v>
      </c>
      <c r="H88" s="18" t="s">
        <v>127</v>
      </c>
      <c r="I88" s="19" t="s">
        <v>128</v>
      </c>
      <c r="J88" s="7" t="s">
        <v>78</v>
      </c>
    </row>
    <row r="89" spans="1:26" ht="15.75" customHeight="1">
      <c r="A89" s="15" t="s">
        <v>232</v>
      </c>
      <c r="B89" s="7" t="s">
        <v>248</v>
      </c>
      <c r="C89" s="7" t="s">
        <v>25</v>
      </c>
      <c r="D89" s="16" t="s">
        <v>12</v>
      </c>
      <c r="E89" s="16">
        <v>2</v>
      </c>
      <c r="F89" s="17" t="s">
        <v>250</v>
      </c>
      <c r="G89" s="7">
        <f>COUNTIF([2]學生資料!I:I,F89)</f>
        <v>2</v>
      </c>
      <c r="H89" s="18" t="s">
        <v>127</v>
      </c>
      <c r="I89" s="19" t="s">
        <v>130</v>
      </c>
      <c r="J89" s="7" t="s">
        <v>78</v>
      </c>
    </row>
    <row r="90" spans="1:26" ht="15.75" customHeight="1">
      <c r="A90" s="15" t="s">
        <v>232</v>
      </c>
      <c r="B90" s="7" t="s">
        <v>251</v>
      </c>
      <c r="C90" s="7" t="s">
        <v>17</v>
      </c>
      <c r="D90" s="16" t="s">
        <v>12</v>
      </c>
      <c r="E90" s="16">
        <v>2</v>
      </c>
      <c r="F90" s="17" t="s">
        <v>252</v>
      </c>
      <c r="G90" s="7">
        <f>COUNTIF([2]學生資料!I:I,F90)</f>
        <v>1</v>
      </c>
      <c r="H90" s="18" t="s">
        <v>235</v>
      </c>
      <c r="I90" s="19" t="s">
        <v>239</v>
      </c>
      <c r="J90" s="7" t="s">
        <v>253</v>
      </c>
    </row>
    <row r="91" spans="1:26" ht="15.75" customHeight="1">
      <c r="A91" s="15" t="s">
        <v>232</v>
      </c>
      <c r="B91" s="7" t="s">
        <v>254</v>
      </c>
      <c r="C91" s="7" t="s">
        <v>21</v>
      </c>
      <c r="D91" s="16" t="s">
        <v>12</v>
      </c>
      <c r="E91" s="16">
        <v>3</v>
      </c>
      <c r="F91" s="17" t="s">
        <v>255</v>
      </c>
      <c r="G91" s="7">
        <f>COUNTIF([2]學生資料!I:I,F91)</f>
        <v>1</v>
      </c>
      <c r="H91" s="18" t="s">
        <v>242</v>
      </c>
      <c r="I91" s="19" t="s">
        <v>256</v>
      </c>
      <c r="J91" s="14" t="s">
        <v>78</v>
      </c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15" t="s">
        <v>232</v>
      </c>
      <c r="B92" s="7" t="s">
        <v>254</v>
      </c>
      <c r="C92" s="7" t="s">
        <v>25</v>
      </c>
      <c r="D92" s="16" t="s">
        <v>12</v>
      </c>
      <c r="E92" s="16">
        <v>3</v>
      </c>
      <c r="F92" s="17" t="s">
        <v>257</v>
      </c>
      <c r="G92" s="7">
        <f>COUNTIF([2]學生資料!I:I,F92)</f>
        <v>1</v>
      </c>
      <c r="H92" s="18" t="s">
        <v>242</v>
      </c>
      <c r="I92" s="19" t="s">
        <v>256</v>
      </c>
      <c r="J92" s="14" t="s">
        <v>78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15" t="s">
        <v>232</v>
      </c>
      <c r="B93" s="7" t="s">
        <v>254</v>
      </c>
      <c r="C93" s="7" t="s">
        <v>28</v>
      </c>
      <c r="D93" s="16" t="s">
        <v>12</v>
      </c>
      <c r="E93" s="16">
        <v>3</v>
      </c>
      <c r="F93" s="17" t="s">
        <v>258</v>
      </c>
      <c r="G93" s="7">
        <f>COUNTIF([2]學生資料!I:I,F93)</f>
        <v>1</v>
      </c>
      <c r="H93" s="18" t="s">
        <v>242</v>
      </c>
      <c r="I93" s="19" t="s">
        <v>256</v>
      </c>
      <c r="J93" s="14" t="s">
        <v>78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15" t="s">
        <v>232</v>
      </c>
      <c r="B94" s="7" t="s">
        <v>181</v>
      </c>
      <c r="C94" s="7" t="s">
        <v>17</v>
      </c>
      <c r="D94" s="16" t="s">
        <v>12</v>
      </c>
      <c r="E94" s="16">
        <v>2</v>
      </c>
      <c r="F94" s="17" t="s">
        <v>259</v>
      </c>
      <c r="G94" s="7">
        <f>COUNTIF([2]學生資料!I:I,F94)</f>
        <v>6</v>
      </c>
      <c r="H94" s="18" t="s">
        <v>172</v>
      </c>
      <c r="I94" s="19" t="s">
        <v>176</v>
      </c>
      <c r="J94" s="14" t="s">
        <v>78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15" t="s">
        <v>232</v>
      </c>
      <c r="B95" s="7" t="s">
        <v>260</v>
      </c>
      <c r="C95" s="7" t="s">
        <v>21</v>
      </c>
      <c r="D95" s="16" t="s">
        <v>12</v>
      </c>
      <c r="E95" s="16">
        <v>2</v>
      </c>
      <c r="F95" s="17" t="s">
        <v>261</v>
      </c>
      <c r="G95" s="7">
        <f>COUNTIF([2]學生資料!I:I,F95)</f>
        <v>1</v>
      </c>
      <c r="H95" s="18" t="s">
        <v>235</v>
      </c>
      <c r="I95" s="19" t="s">
        <v>239</v>
      </c>
      <c r="J95" s="14" t="s">
        <v>253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15" t="s">
        <v>232</v>
      </c>
      <c r="B96" s="7" t="s">
        <v>262</v>
      </c>
      <c r="C96" s="7" t="s">
        <v>21</v>
      </c>
      <c r="D96" s="16" t="s">
        <v>12</v>
      </c>
      <c r="E96" s="16">
        <v>2</v>
      </c>
      <c r="F96" s="17" t="s">
        <v>263</v>
      </c>
      <c r="G96" s="7">
        <f>COUNTIF([2]學生資料!I:I,F96)</f>
        <v>1</v>
      </c>
      <c r="H96" s="18" t="s">
        <v>127</v>
      </c>
      <c r="I96" s="19" t="s">
        <v>130</v>
      </c>
      <c r="J96" s="14" t="s">
        <v>78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thickBot="1">
      <c r="A97" s="20" t="s">
        <v>232</v>
      </c>
      <c r="B97" s="23" t="s">
        <v>262</v>
      </c>
      <c r="C97" s="23" t="s">
        <v>25</v>
      </c>
      <c r="D97" s="26" t="s">
        <v>12</v>
      </c>
      <c r="E97" s="26">
        <v>2</v>
      </c>
      <c r="F97" s="21" t="s">
        <v>264</v>
      </c>
      <c r="G97" s="23">
        <f>COUNTIF([2]學生資料!I:I,F97)</f>
        <v>2</v>
      </c>
      <c r="H97" s="18" t="s">
        <v>127</v>
      </c>
      <c r="I97" s="28" t="s">
        <v>130</v>
      </c>
      <c r="J97" s="14" t="s">
        <v>78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8" t="s">
        <v>265</v>
      </c>
      <c r="B98" s="9" t="s">
        <v>266</v>
      </c>
      <c r="C98" s="9" t="s">
        <v>28</v>
      </c>
      <c r="D98" s="10" t="s">
        <v>58</v>
      </c>
      <c r="E98" s="10">
        <v>4</v>
      </c>
      <c r="F98" s="11" t="s">
        <v>267</v>
      </c>
      <c r="G98" s="9">
        <f>COUNTIF([2]學生資料!I:I,F98)</f>
        <v>1</v>
      </c>
      <c r="H98" s="12" t="s">
        <v>268</v>
      </c>
      <c r="I98" s="13" t="s">
        <v>15</v>
      </c>
      <c r="J98" s="7" t="s">
        <v>64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15" t="s">
        <v>265</v>
      </c>
      <c r="B99" s="7" t="s">
        <v>269</v>
      </c>
      <c r="C99" s="7" t="s">
        <v>21</v>
      </c>
      <c r="D99" s="16" t="s">
        <v>58</v>
      </c>
      <c r="E99" s="16">
        <v>4</v>
      </c>
      <c r="F99" s="17" t="s">
        <v>270</v>
      </c>
      <c r="G99" s="7">
        <f>COUNTIF([2]學生資料!I:I,F99)</f>
        <v>1</v>
      </c>
      <c r="H99" s="18" t="s">
        <v>268</v>
      </c>
      <c r="I99" s="19" t="s">
        <v>53</v>
      </c>
      <c r="J99" s="7" t="s">
        <v>148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15" t="s">
        <v>265</v>
      </c>
      <c r="B100" s="17" t="s">
        <v>271</v>
      </c>
      <c r="C100" s="6" t="s">
        <v>11</v>
      </c>
      <c r="D100" s="6" t="s">
        <v>12</v>
      </c>
      <c r="E100" s="6">
        <v>4</v>
      </c>
      <c r="F100" s="17" t="s">
        <v>272</v>
      </c>
      <c r="G100" s="7">
        <f>COUNTIF([2]學生資料!I:I,F100)</f>
        <v>5</v>
      </c>
      <c r="H100" s="18" t="s">
        <v>273</v>
      </c>
      <c r="I100" s="19" t="s">
        <v>53</v>
      </c>
      <c r="J100" s="6" t="s">
        <v>93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15" t="s">
        <v>265</v>
      </c>
      <c r="B101" s="7" t="s">
        <v>274</v>
      </c>
      <c r="C101" s="7" t="s">
        <v>28</v>
      </c>
      <c r="D101" s="16" t="s">
        <v>12</v>
      </c>
      <c r="E101" s="16">
        <v>3</v>
      </c>
      <c r="F101" s="17" t="s">
        <v>275</v>
      </c>
      <c r="G101" s="7">
        <f>COUNTIF([2]學生資料!I:I,F101)</f>
        <v>2</v>
      </c>
      <c r="H101" s="18" t="s">
        <v>268</v>
      </c>
      <c r="I101" s="19" t="s">
        <v>53</v>
      </c>
      <c r="J101" s="7" t="s">
        <v>64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15" t="s">
        <v>265</v>
      </c>
      <c r="B102" s="7" t="s">
        <v>276</v>
      </c>
      <c r="C102" s="7" t="s">
        <v>28</v>
      </c>
      <c r="D102" s="16" t="s">
        <v>58</v>
      </c>
      <c r="E102" s="16">
        <v>2</v>
      </c>
      <c r="F102" s="17" t="s">
        <v>277</v>
      </c>
      <c r="G102" s="7">
        <f>COUNTIF([2]學生資料!I:I,F102)</f>
        <v>1</v>
      </c>
      <c r="H102" s="18" t="s">
        <v>278</v>
      </c>
      <c r="I102" s="19" t="s">
        <v>279</v>
      </c>
      <c r="J102" s="7" t="s">
        <v>64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15" t="s">
        <v>265</v>
      </c>
      <c r="B103" s="7" t="s">
        <v>280</v>
      </c>
      <c r="C103" s="7" t="s">
        <v>21</v>
      </c>
      <c r="D103" s="16" t="s">
        <v>58</v>
      </c>
      <c r="E103" s="16">
        <v>2</v>
      </c>
      <c r="F103" s="17" t="s">
        <v>281</v>
      </c>
      <c r="G103" s="7">
        <f>COUNTIF([2]學生資料!I:I,F103)</f>
        <v>1</v>
      </c>
      <c r="H103" s="18" t="s">
        <v>278</v>
      </c>
      <c r="I103" s="19" t="s">
        <v>282</v>
      </c>
      <c r="J103" s="7" t="s">
        <v>64</v>
      </c>
    </row>
    <row r="104" spans="1:26" ht="15.75" customHeight="1">
      <c r="A104" s="15" t="s">
        <v>265</v>
      </c>
      <c r="B104" s="7" t="s">
        <v>283</v>
      </c>
      <c r="C104" s="7" t="s">
        <v>28</v>
      </c>
      <c r="D104" s="16" t="s">
        <v>58</v>
      </c>
      <c r="E104" s="16">
        <v>1</v>
      </c>
      <c r="F104" s="17" t="s">
        <v>284</v>
      </c>
      <c r="G104" s="7">
        <f>COUNTIF([2]學生資料!I:I,F104)</f>
        <v>3</v>
      </c>
      <c r="H104" s="18" t="s">
        <v>278</v>
      </c>
      <c r="I104" s="19" t="s">
        <v>282</v>
      </c>
      <c r="J104" s="7" t="s">
        <v>64</v>
      </c>
    </row>
    <row r="105" spans="1:26" ht="15.75" customHeight="1">
      <c r="A105" s="15" t="s">
        <v>265</v>
      </c>
      <c r="B105" s="17" t="s">
        <v>285</v>
      </c>
      <c r="C105" s="6" t="s">
        <v>11</v>
      </c>
      <c r="D105" s="6" t="s">
        <v>12</v>
      </c>
      <c r="E105" s="6">
        <v>1</v>
      </c>
      <c r="F105" s="17" t="s">
        <v>286</v>
      </c>
      <c r="G105" s="7">
        <f>COUNTIF([2]學生資料!I:I,F105)</f>
        <v>2</v>
      </c>
      <c r="H105" s="18" t="s">
        <v>287</v>
      </c>
      <c r="I105" s="19" t="s">
        <v>288</v>
      </c>
      <c r="J105" s="6" t="s">
        <v>289</v>
      </c>
    </row>
    <row r="106" spans="1:26" ht="15.75" customHeight="1">
      <c r="A106" s="15" t="s">
        <v>265</v>
      </c>
      <c r="B106" s="7" t="s">
        <v>166</v>
      </c>
      <c r="C106" s="7" t="s">
        <v>25</v>
      </c>
      <c r="D106" s="16" t="s">
        <v>12</v>
      </c>
      <c r="E106" s="16">
        <v>2</v>
      </c>
      <c r="F106" s="17" t="s">
        <v>290</v>
      </c>
      <c r="G106" s="7">
        <f>COUNTIF([2]學生資料!I:I,F106)</f>
        <v>1</v>
      </c>
      <c r="H106" s="18" t="s">
        <v>268</v>
      </c>
      <c r="I106" s="19" t="s">
        <v>53</v>
      </c>
      <c r="J106" s="7" t="s">
        <v>64</v>
      </c>
    </row>
    <row r="107" spans="1:26" ht="15.75" customHeight="1">
      <c r="A107" s="15" t="s">
        <v>265</v>
      </c>
      <c r="B107" s="7" t="s">
        <v>291</v>
      </c>
      <c r="C107" s="7" t="s">
        <v>21</v>
      </c>
      <c r="D107" s="16" t="s">
        <v>12</v>
      </c>
      <c r="E107" s="16">
        <v>3</v>
      </c>
      <c r="F107" s="17" t="s">
        <v>292</v>
      </c>
      <c r="G107" s="7">
        <f>COUNTIF([2]學生資料!I:I,F107)</f>
        <v>3</v>
      </c>
      <c r="H107" s="18" t="s">
        <v>278</v>
      </c>
      <c r="I107" s="19" t="s">
        <v>282</v>
      </c>
      <c r="J107" s="14" t="s">
        <v>64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15" t="s">
        <v>265</v>
      </c>
      <c r="B108" s="7" t="s">
        <v>291</v>
      </c>
      <c r="C108" s="7" t="s">
        <v>25</v>
      </c>
      <c r="D108" s="16" t="s">
        <v>12</v>
      </c>
      <c r="E108" s="16">
        <v>3</v>
      </c>
      <c r="F108" s="17" t="s">
        <v>293</v>
      </c>
      <c r="G108" s="7">
        <f>COUNTIF([2]學生資料!I:I,F108)</f>
        <v>4</v>
      </c>
      <c r="H108" s="18" t="s">
        <v>278</v>
      </c>
      <c r="I108" s="19" t="s">
        <v>282</v>
      </c>
      <c r="J108" s="14" t="s">
        <v>64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15" t="s">
        <v>265</v>
      </c>
      <c r="B109" s="7" t="s">
        <v>294</v>
      </c>
      <c r="C109" s="7" t="s">
        <v>28</v>
      </c>
      <c r="D109" s="16" t="s">
        <v>58</v>
      </c>
      <c r="E109" s="16">
        <v>2</v>
      </c>
      <c r="F109" s="17" t="s">
        <v>295</v>
      </c>
      <c r="G109" s="7">
        <f>COUNTIF([2]學生資料!I:I,F109)</f>
        <v>1</v>
      </c>
      <c r="H109" s="18" t="s">
        <v>268</v>
      </c>
      <c r="I109" s="19" t="s">
        <v>53</v>
      </c>
      <c r="J109" s="14" t="s">
        <v>64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15" t="s">
        <v>265</v>
      </c>
      <c r="B110" s="7" t="s">
        <v>296</v>
      </c>
      <c r="C110" s="7" t="s">
        <v>28</v>
      </c>
      <c r="D110" s="16" t="s">
        <v>12</v>
      </c>
      <c r="E110" s="16">
        <v>1</v>
      </c>
      <c r="F110" s="17" t="s">
        <v>297</v>
      </c>
      <c r="G110" s="7">
        <f>COUNTIF([2]學生資料!I:I,F110)</f>
        <v>1</v>
      </c>
      <c r="H110" s="18" t="s">
        <v>298</v>
      </c>
      <c r="I110" s="19" t="s">
        <v>299</v>
      </c>
      <c r="J110" s="14" t="s">
        <v>64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15" t="s">
        <v>265</v>
      </c>
      <c r="B111" s="7" t="s">
        <v>300</v>
      </c>
      <c r="C111" s="7" t="s">
        <v>28</v>
      </c>
      <c r="D111" s="16" t="s">
        <v>12</v>
      </c>
      <c r="E111" s="16">
        <v>1</v>
      </c>
      <c r="F111" s="17" t="s">
        <v>301</v>
      </c>
      <c r="G111" s="7">
        <f>COUNTIF([2]學生資料!I:I,F111)</f>
        <v>5</v>
      </c>
      <c r="H111" s="18" t="s">
        <v>298</v>
      </c>
      <c r="I111" s="19" t="s">
        <v>302</v>
      </c>
      <c r="J111" s="14" t="s">
        <v>64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15" t="s">
        <v>265</v>
      </c>
      <c r="B112" s="7" t="s">
        <v>303</v>
      </c>
      <c r="C112" s="7" t="s">
        <v>11</v>
      </c>
      <c r="D112" s="16" t="s">
        <v>12</v>
      </c>
      <c r="E112" s="16">
        <v>3</v>
      </c>
      <c r="F112" s="17" t="s">
        <v>304</v>
      </c>
      <c r="G112" s="7">
        <f>COUNTIF([2]學生資料!I:I,F112)</f>
        <v>5</v>
      </c>
      <c r="H112" s="18" t="s">
        <v>298</v>
      </c>
      <c r="I112" s="19" t="s">
        <v>302</v>
      </c>
      <c r="J112" s="14" t="s">
        <v>148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15" t="s">
        <v>265</v>
      </c>
      <c r="B113" s="7" t="s">
        <v>303</v>
      </c>
      <c r="C113" s="7" t="s">
        <v>17</v>
      </c>
      <c r="D113" s="16" t="s">
        <v>12</v>
      </c>
      <c r="E113" s="16">
        <v>3</v>
      </c>
      <c r="F113" s="17" t="s">
        <v>305</v>
      </c>
      <c r="G113" s="7">
        <f>COUNTIF([2]學生資料!I:I,F113)</f>
        <v>4</v>
      </c>
      <c r="H113" s="18" t="s">
        <v>298</v>
      </c>
      <c r="I113" s="19" t="s">
        <v>302</v>
      </c>
      <c r="J113" s="14" t="s">
        <v>64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15" t="s">
        <v>265</v>
      </c>
      <c r="B114" s="7" t="s">
        <v>306</v>
      </c>
      <c r="C114" s="7" t="s">
        <v>28</v>
      </c>
      <c r="D114" s="16" t="s">
        <v>12</v>
      </c>
      <c r="E114" s="16">
        <v>2</v>
      </c>
      <c r="F114" s="17" t="s">
        <v>307</v>
      </c>
      <c r="G114" s="7">
        <f>COUNTIF([2]學生資料!I:I,F114)</f>
        <v>3</v>
      </c>
      <c r="H114" s="18" t="s">
        <v>34</v>
      </c>
      <c r="I114" s="19" t="s">
        <v>308</v>
      </c>
      <c r="J114" s="14" t="s">
        <v>64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thickBot="1">
      <c r="A115" s="20" t="s">
        <v>265</v>
      </c>
      <c r="B115" s="23" t="s">
        <v>309</v>
      </c>
      <c r="C115" s="23" t="s">
        <v>11</v>
      </c>
      <c r="D115" s="26" t="s">
        <v>12</v>
      </c>
      <c r="E115" s="26">
        <v>3</v>
      </c>
      <c r="F115" s="21" t="s">
        <v>310</v>
      </c>
      <c r="G115" s="23">
        <f>COUNTIF([2]學生資料!I:I,F115)</f>
        <v>4</v>
      </c>
      <c r="H115" s="27" t="s">
        <v>298</v>
      </c>
      <c r="I115" s="28" t="s">
        <v>302</v>
      </c>
      <c r="J115" s="14" t="s">
        <v>64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42"/>
      <c r="B116" s="43"/>
      <c r="C116" s="44"/>
      <c r="D116" s="42"/>
      <c r="E116" s="42"/>
      <c r="F116" s="44"/>
      <c r="G116" s="44"/>
      <c r="H116" s="44"/>
      <c r="I116" s="44"/>
      <c r="J116" s="39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40"/>
      <c r="B117" s="14"/>
      <c r="C117" s="14"/>
      <c r="D117" s="40"/>
      <c r="E117" s="40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40"/>
      <c r="B118" s="14"/>
      <c r="C118" s="14"/>
      <c r="D118" s="40"/>
      <c r="E118" s="40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40"/>
      <c r="B119" s="14"/>
      <c r="C119" s="14"/>
      <c r="D119" s="40"/>
      <c r="E119" s="40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40"/>
      <c r="B120" s="14"/>
      <c r="C120" s="14"/>
      <c r="D120" s="40"/>
      <c r="E120" s="40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40"/>
      <c r="B121" s="14"/>
      <c r="C121" s="14"/>
      <c r="D121" s="40"/>
      <c r="E121" s="40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40"/>
      <c r="B122" s="14"/>
      <c r="C122" s="14"/>
      <c r="D122" s="40"/>
      <c r="E122" s="40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40"/>
      <c r="B123" s="14"/>
      <c r="C123" s="14"/>
      <c r="D123" s="40"/>
      <c r="E123" s="40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40"/>
      <c r="B124" s="14"/>
      <c r="C124" s="14"/>
      <c r="D124" s="40"/>
      <c r="E124" s="40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40"/>
      <c r="B125" s="14"/>
      <c r="C125" s="14"/>
      <c r="D125" s="40"/>
      <c r="E125" s="40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40"/>
      <c r="B126" s="14"/>
      <c r="C126" s="14"/>
      <c r="D126" s="40"/>
      <c r="E126" s="40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40"/>
      <c r="B127" s="14"/>
      <c r="C127" s="14"/>
      <c r="D127" s="40"/>
      <c r="E127" s="40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40"/>
      <c r="B128" s="14"/>
      <c r="C128" s="14"/>
      <c r="D128" s="40"/>
      <c r="E128" s="40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40"/>
      <c r="B129" s="14"/>
      <c r="C129" s="14"/>
      <c r="D129" s="40"/>
      <c r="E129" s="40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40"/>
      <c r="B130" s="14"/>
      <c r="C130" s="14"/>
      <c r="D130" s="40"/>
      <c r="E130" s="40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40"/>
      <c r="B131" s="14"/>
      <c r="C131" s="14"/>
      <c r="D131" s="40"/>
      <c r="E131" s="40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40"/>
      <c r="B132" s="14"/>
      <c r="C132" s="14"/>
      <c r="D132" s="40"/>
      <c r="E132" s="40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40"/>
      <c r="B133" s="14"/>
      <c r="C133" s="14"/>
      <c r="D133" s="40"/>
      <c r="E133" s="40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40"/>
      <c r="B134" s="14"/>
      <c r="C134" s="14"/>
      <c r="D134" s="40"/>
      <c r="E134" s="40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40"/>
      <c r="B135" s="14"/>
      <c r="C135" s="14"/>
      <c r="D135" s="40"/>
      <c r="E135" s="40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40"/>
      <c r="B136" s="14"/>
      <c r="C136" s="14"/>
      <c r="D136" s="40"/>
      <c r="E136" s="40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40"/>
      <c r="B137" s="14"/>
      <c r="C137" s="14"/>
      <c r="D137" s="40"/>
      <c r="E137" s="40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40"/>
      <c r="B138" s="14"/>
      <c r="C138" s="14"/>
      <c r="D138" s="40"/>
      <c r="E138" s="40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40"/>
      <c r="B139" s="14"/>
      <c r="C139" s="14"/>
      <c r="D139" s="40"/>
      <c r="E139" s="40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40"/>
      <c r="B140" s="14"/>
      <c r="C140" s="14"/>
      <c r="D140" s="40"/>
      <c r="E140" s="40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40"/>
      <c r="B141" s="14"/>
      <c r="C141" s="14"/>
      <c r="D141" s="40"/>
      <c r="E141" s="40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40"/>
      <c r="B142" s="14"/>
      <c r="C142" s="14"/>
      <c r="D142" s="40"/>
      <c r="E142" s="40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40"/>
      <c r="B143" s="14"/>
      <c r="C143" s="14"/>
      <c r="D143" s="40"/>
      <c r="E143" s="40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40"/>
      <c r="B144" s="14"/>
      <c r="C144" s="14"/>
      <c r="D144" s="40"/>
      <c r="E144" s="40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40"/>
      <c r="B145" s="14"/>
      <c r="C145" s="14"/>
      <c r="D145" s="40"/>
      <c r="E145" s="40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40"/>
      <c r="B146" s="14"/>
      <c r="C146" s="14"/>
      <c r="D146" s="40"/>
      <c r="E146" s="40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40"/>
      <c r="B147" s="14"/>
      <c r="C147" s="14"/>
      <c r="D147" s="40"/>
      <c r="E147" s="40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40"/>
      <c r="B148" s="14"/>
      <c r="C148" s="14"/>
      <c r="D148" s="40"/>
      <c r="E148" s="40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40"/>
      <c r="B149" s="14"/>
      <c r="C149" s="14"/>
      <c r="D149" s="40"/>
      <c r="E149" s="40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40"/>
      <c r="B150" s="14"/>
      <c r="C150" s="14"/>
      <c r="D150" s="40"/>
      <c r="E150" s="40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40"/>
      <c r="B151" s="14"/>
      <c r="C151" s="14"/>
      <c r="D151" s="40"/>
      <c r="E151" s="40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40"/>
      <c r="B152" s="14"/>
      <c r="C152" s="14"/>
      <c r="D152" s="40"/>
      <c r="E152" s="40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40"/>
      <c r="B153" s="14"/>
      <c r="C153" s="14"/>
      <c r="D153" s="40"/>
      <c r="E153" s="40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40"/>
      <c r="B154" s="14"/>
      <c r="C154" s="14"/>
      <c r="D154" s="40"/>
      <c r="E154" s="40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40"/>
      <c r="B155" s="14"/>
      <c r="C155" s="14"/>
      <c r="D155" s="40"/>
      <c r="E155" s="40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40"/>
      <c r="B156" s="14"/>
      <c r="C156" s="14"/>
      <c r="D156" s="40"/>
      <c r="E156" s="40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40"/>
      <c r="B157" s="14"/>
      <c r="C157" s="14"/>
      <c r="D157" s="40"/>
      <c r="E157" s="40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40"/>
      <c r="B158" s="14"/>
      <c r="C158" s="14"/>
      <c r="D158" s="40"/>
      <c r="E158" s="40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40"/>
      <c r="B159" s="14"/>
      <c r="C159" s="14"/>
      <c r="D159" s="40"/>
      <c r="E159" s="40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40"/>
      <c r="B160" s="14"/>
      <c r="C160" s="14"/>
      <c r="D160" s="40"/>
      <c r="E160" s="40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40"/>
      <c r="B161" s="14"/>
      <c r="C161" s="14"/>
      <c r="D161" s="40"/>
      <c r="E161" s="40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40"/>
      <c r="B162" s="14"/>
      <c r="C162" s="14"/>
      <c r="D162" s="40"/>
      <c r="E162" s="40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40"/>
      <c r="B163" s="14"/>
      <c r="C163" s="14"/>
      <c r="D163" s="40"/>
      <c r="E163" s="40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40"/>
      <c r="B164" s="14"/>
      <c r="C164" s="14"/>
      <c r="D164" s="40"/>
      <c r="E164" s="40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40"/>
      <c r="B165" s="14"/>
      <c r="C165" s="14"/>
      <c r="D165" s="40"/>
      <c r="E165" s="40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40"/>
      <c r="B166" s="14"/>
      <c r="C166" s="14"/>
      <c r="D166" s="40"/>
      <c r="E166" s="40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40"/>
      <c r="B167" s="14"/>
      <c r="C167" s="14"/>
      <c r="D167" s="40"/>
      <c r="E167" s="40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40"/>
      <c r="B168" s="14"/>
      <c r="C168" s="14"/>
      <c r="D168" s="40"/>
      <c r="E168" s="40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40"/>
      <c r="B169" s="14"/>
      <c r="C169" s="14"/>
      <c r="D169" s="40"/>
      <c r="E169" s="40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40"/>
      <c r="B170" s="14"/>
      <c r="C170" s="14"/>
      <c r="D170" s="40"/>
      <c r="E170" s="40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40"/>
      <c r="B171" s="14"/>
      <c r="C171" s="14"/>
      <c r="D171" s="40"/>
      <c r="E171" s="40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40"/>
      <c r="B172" s="14"/>
      <c r="C172" s="14"/>
      <c r="D172" s="40"/>
      <c r="E172" s="40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40"/>
      <c r="B173" s="14"/>
      <c r="C173" s="14"/>
      <c r="D173" s="40"/>
      <c r="E173" s="40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40"/>
      <c r="B174" s="14"/>
      <c r="C174" s="14"/>
      <c r="D174" s="40"/>
      <c r="E174" s="40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40"/>
      <c r="B175" s="14"/>
      <c r="C175" s="14"/>
      <c r="D175" s="40"/>
      <c r="E175" s="40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40"/>
      <c r="B176" s="14"/>
      <c r="C176" s="14"/>
      <c r="D176" s="40"/>
      <c r="E176" s="40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40"/>
      <c r="B177" s="14"/>
      <c r="C177" s="14"/>
      <c r="D177" s="40"/>
      <c r="E177" s="40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40"/>
      <c r="B178" s="14"/>
      <c r="C178" s="14"/>
      <c r="D178" s="40"/>
      <c r="E178" s="40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40"/>
      <c r="B179" s="14"/>
      <c r="C179" s="14"/>
      <c r="D179" s="40"/>
      <c r="E179" s="40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40"/>
      <c r="B180" s="14"/>
      <c r="C180" s="14"/>
      <c r="D180" s="40"/>
      <c r="E180" s="40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40"/>
      <c r="B181" s="14"/>
      <c r="C181" s="14"/>
      <c r="D181" s="40"/>
      <c r="E181" s="40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40"/>
      <c r="B182" s="14"/>
      <c r="C182" s="14"/>
      <c r="D182" s="40"/>
      <c r="E182" s="40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40"/>
      <c r="B183" s="14"/>
      <c r="C183" s="14"/>
      <c r="D183" s="40"/>
      <c r="E183" s="40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40"/>
      <c r="B184" s="14"/>
      <c r="C184" s="14"/>
      <c r="D184" s="40"/>
      <c r="E184" s="40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40"/>
      <c r="B185" s="14"/>
      <c r="C185" s="14"/>
      <c r="D185" s="40"/>
      <c r="E185" s="40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40"/>
      <c r="B186" s="14"/>
      <c r="C186" s="14"/>
      <c r="D186" s="40"/>
      <c r="E186" s="40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40"/>
      <c r="B187" s="14"/>
      <c r="C187" s="14"/>
      <c r="D187" s="40"/>
      <c r="E187" s="40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40"/>
      <c r="B188" s="14"/>
      <c r="C188" s="14"/>
      <c r="D188" s="40"/>
      <c r="E188" s="40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40"/>
      <c r="B189" s="14"/>
      <c r="C189" s="14"/>
      <c r="D189" s="40"/>
      <c r="E189" s="40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40"/>
      <c r="B190" s="14"/>
      <c r="C190" s="14"/>
      <c r="D190" s="40"/>
      <c r="E190" s="40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40"/>
      <c r="B191" s="14"/>
      <c r="C191" s="14"/>
      <c r="D191" s="40"/>
      <c r="E191" s="40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40"/>
      <c r="B192" s="14"/>
      <c r="C192" s="14"/>
      <c r="D192" s="40"/>
      <c r="E192" s="40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40"/>
      <c r="B193" s="14"/>
      <c r="C193" s="14"/>
      <c r="D193" s="40"/>
      <c r="E193" s="40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40"/>
      <c r="B194" s="14"/>
      <c r="C194" s="14"/>
      <c r="D194" s="40"/>
      <c r="E194" s="40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40"/>
      <c r="B195" s="14"/>
      <c r="C195" s="14"/>
      <c r="D195" s="40"/>
      <c r="E195" s="40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40"/>
      <c r="B196" s="14"/>
      <c r="C196" s="14"/>
      <c r="D196" s="40"/>
      <c r="E196" s="40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40"/>
      <c r="B197" s="14"/>
      <c r="C197" s="14"/>
      <c r="D197" s="40"/>
      <c r="E197" s="40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40"/>
      <c r="B198" s="14"/>
      <c r="C198" s="14"/>
      <c r="D198" s="40"/>
      <c r="E198" s="40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40"/>
      <c r="B199" s="14"/>
      <c r="C199" s="14"/>
      <c r="D199" s="40"/>
      <c r="E199" s="40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40"/>
      <c r="B200" s="14"/>
      <c r="C200" s="14"/>
      <c r="D200" s="40"/>
      <c r="E200" s="40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40"/>
      <c r="B201" s="14"/>
      <c r="C201" s="14"/>
      <c r="D201" s="40"/>
      <c r="E201" s="40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40"/>
      <c r="B202" s="14"/>
      <c r="C202" s="14"/>
      <c r="D202" s="40"/>
      <c r="E202" s="40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40"/>
      <c r="B203" s="14"/>
      <c r="C203" s="14"/>
      <c r="D203" s="40"/>
      <c r="E203" s="40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40"/>
      <c r="B204" s="14"/>
      <c r="C204" s="14"/>
      <c r="D204" s="40"/>
      <c r="E204" s="40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40"/>
      <c r="B205" s="14"/>
      <c r="C205" s="14"/>
      <c r="D205" s="40"/>
      <c r="E205" s="40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40"/>
      <c r="B206" s="14"/>
      <c r="C206" s="14"/>
      <c r="D206" s="40"/>
      <c r="E206" s="40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40"/>
      <c r="B207" s="14"/>
      <c r="C207" s="14"/>
      <c r="D207" s="40"/>
      <c r="E207" s="40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40"/>
      <c r="B208" s="14"/>
      <c r="C208" s="14"/>
      <c r="D208" s="40"/>
      <c r="E208" s="40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40"/>
      <c r="B209" s="14"/>
      <c r="C209" s="14"/>
      <c r="D209" s="40"/>
      <c r="E209" s="40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40"/>
      <c r="B210" s="14"/>
      <c r="C210" s="14"/>
      <c r="D210" s="40"/>
      <c r="E210" s="40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40"/>
      <c r="B211" s="14"/>
      <c r="C211" s="14"/>
      <c r="D211" s="40"/>
      <c r="E211" s="40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40"/>
      <c r="B212" s="14"/>
      <c r="C212" s="14"/>
      <c r="D212" s="40"/>
      <c r="E212" s="40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40"/>
      <c r="B213" s="14"/>
      <c r="C213" s="14"/>
      <c r="D213" s="40"/>
      <c r="E213" s="40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40"/>
      <c r="B214" s="14"/>
      <c r="C214" s="14"/>
      <c r="D214" s="40"/>
      <c r="E214" s="40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40"/>
      <c r="B215" s="14"/>
      <c r="C215" s="14"/>
      <c r="D215" s="40"/>
      <c r="E215" s="40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40"/>
      <c r="B216" s="14"/>
      <c r="C216" s="14"/>
      <c r="D216" s="40"/>
      <c r="E216" s="40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40"/>
      <c r="B217" s="14"/>
      <c r="C217" s="14"/>
      <c r="D217" s="40"/>
      <c r="E217" s="40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40"/>
      <c r="B218" s="14"/>
      <c r="C218" s="14"/>
      <c r="D218" s="40"/>
      <c r="E218" s="40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40"/>
      <c r="B219" s="14"/>
      <c r="C219" s="14"/>
      <c r="D219" s="40"/>
      <c r="E219" s="40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40"/>
      <c r="B220" s="14"/>
      <c r="C220" s="14"/>
      <c r="D220" s="40"/>
      <c r="E220" s="40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40"/>
      <c r="B221" s="14"/>
      <c r="C221" s="14"/>
      <c r="D221" s="40"/>
      <c r="E221" s="40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40"/>
      <c r="B222" s="14"/>
      <c r="C222" s="14"/>
      <c r="D222" s="40"/>
      <c r="E222" s="40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40"/>
      <c r="B223" s="14"/>
      <c r="C223" s="14"/>
      <c r="D223" s="40"/>
      <c r="E223" s="40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40"/>
      <c r="B224" s="14"/>
      <c r="C224" s="14"/>
      <c r="D224" s="40"/>
      <c r="E224" s="40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40"/>
      <c r="B225" s="14"/>
      <c r="C225" s="14"/>
      <c r="D225" s="40"/>
      <c r="E225" s="40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40"/>
      <c r="B226" s="14"/>
      <c r="C226" s="14"/>
      <c r="D226" s="40"/>
      <c r="E226" s="40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40"/>
      <c r="B227" s="14"/>
      <c r="C227" s="14"/>
      <c r="D227" s="40"/>
      <c r="E227" s="40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40"/>
      <c r="B228" s="14"/>
      <c r="C228" s="14"/>
      <c r="D228" s="40"/>
      <c r="E228" s="40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40"/>
      <c r="B229" s="14"/>
      <c r="C229" s="14"/>
      <c r="D229" s="40"/>
      <c r="E229" s="40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40"/>
      <c r="B230" s="14"/>
      <c r="C230" s="14"/>
      <c r="D230" s="40"/>
      <c r="E230" s="40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40"/>
      <c r="B231" s="14"/>
      <c r="C231" s="14"/>
      <c r="D231" s="40"/>
      <c r="E231" s="40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40"/>
      <c r="B232" s="14"/>
      <c r="C232" s="14"/>
      <c r="D232" s="40"/>
      <c r="E232" s="40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40"/>
      <c r="B233" s="14"/>
      <c r="C233" s="14"/>
      <c r="D233" s="40"/>
      <c r="E233" s="40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40"/>
      <c r="B234" s="14"/>
      <c r="C234" s="14"/>
      <c r="D234" s="40"/>
      <c r="E234" s="40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40"/>
      <c r="B235" s="14"/>
      <c r="C235" s="14"/>
      <c r="D235" s="40"/>
      <c r="E235" s="40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40"/>
      <c r="B236" s="14"/>
      <c r="C236" s="14"/>
      <c r="D236" s="40"/>
      <c r="E236" s="40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40"/>
      <c r="B237" s="14"/>
      <c r="C237" s="14"/>
      <c r="D237" s="40"/>
      <c r="E237" s="40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40"/>
      <c r="B238" s="14"/>
      <c r="C238" s="14"/>
      <c r="D238" s="40"/>
      <c r="E238" s="40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40"/>
      <c r="B239" s="14"/>
      <c r="C239" s="14"/>
      <c r="D239" s="40"/>
      <c r="E239" s="40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40"/>
      <c r="B240" s="14"/>
      <c r="C240" s="14"/>
      <c r="D240" s="40"/>
      <c r="E240" s="40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40"/>
      <c r="B241" s="14"/>
      <c r="C241" s="14"/>
      <c r="D241" s="40"/>
      <c r="E241" s="40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40"/>
      <c r="B242" s="14"/>
      <c r="C242" s="14"/>
      <c r="D242" s="40"/>
      <c r="E242" s="40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40"/>
      <c r="B243" s="14"/>
      <c r="C243" s="14"/>
      <c r="D243" s="40"/>
      <c r="E243" s="40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40"/>
      <c r="B244" s="14"/>
      <c r="C244" s="14"/>
      <c r="D244" s="40"/>
      <c r="E244" s="40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40"/>
      <c r="B245" s="14"/>
      <c r="C245" s="14"/>
      <c r="D245" s="40"/>
      <c r="E245" s="40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40"/>
      <c r="B246" s="14"/>
      <c r="C246" s="14"/>
      <c r="D246" s="40"/>
      <c r="E246" s="40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40"/>
      <c r="B247" s="14"/>
      <c r="C247" s="14"/>
      <c r="D247" s="40"/>
      <c r="E247" s="40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40"/>
      <c r="B248" s="14"/>
      <c r="C248" s="14"/>
      <c r="D248" s="40"/>
      <c r="E248" s="40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40"/>
      <c r="B249" s="14"/>
      <c r="C249" s="14"/>
      <c r="D249" s="40"/>
      <c r="E249" s="40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40"/>
      <c r="B250" s="14"/>
      <c r="C250" s="14"/>
      <c r="D250" s="40"/>
      <c r="E250" s="40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40"/>
      <c r="B251" s="14"/>
      <c r="C251" s="14"/>
      <c r="D251" s="40"/>
      <c r="E251" s="40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40"/>
      <c r="B252" s="14"/>
      <c r="C252" s="14"/>
      <c r="D252" s="40"/>
      <c r="E252" s="4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40"/>
      <c r="B253" s="14"/>
      <c r="C253" s="14"/>
      <c r="D253" s="40"/>
      <c r="E253" s="40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40"/>
      <c r="B254" s="14"/>
      <c r="C254" s="14"/>
      <c r="D254" s="40"/>
      <c r="E254" s="40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40"/>
      <c r="B255" s="14"/>
      <c r="C255" s="14"/>
      <c r="D255" s="40"/>
      <c r="E255" s="40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40"/>
      <c r="B256" s="14"/>
      <c r="C256" s="14"/>
      <c r="D256" s="40"/>
      <c r="E256" s="40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40"/>
      <c r="B257" s="14"/>
      <c r="C257" s="14"/>
      <c r="D257" s="40"/>
      <c r="E257" s="40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40"/>
      <c r="B258" s="14"/>
      <c r="C258" s="14"/>
      <c r="D258" s="40"/>
      <c r="E258" s="40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40"/>
      <c r="B259" s="14"/>
      <c r="C259" s="14"/>
      <c r="D259" s="40"/>
      <c r="E259" s="40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40"/>
      <c r="B260" s="14"/>
      <c r="C260" s="14"/>
      <c r="D260" s="40"/>
      <c r="E260" s="40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40"/>
      <c r="B261" s="14"/>
      <c r="C261" s="14"/>
      <c r="D261" s="40"/>
      <c r="E261" s="40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40"/>
      <c r="B262" s="14"/>
      <c r="C262" s="14"/>
      <c r="D262" s="40"/>
      <c r="E262" s="40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40"/>
      <c r="B263" s="14"/>
      <c r="C263" s="14"/>
      <c r="D263" s="40"/>
      <c r="E263" s="40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40"/>
      <c r="B264" s="14"/>
      <c r="C264" s="14"/>
      <c r="D264" s="40"/>
      <c r="E264" s="40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40"/>
      <c r="B265" s="14"/>
      <c r="C265" s="14"/>
      <c r="D265" s="40"/>
      <c r="E265" s="40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40"/>
      <c r="B266" s="14"/>
      <c r="C266" s="14"/>
      <c r="D266" s="40"/>
      <c r="E266" s="40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40"/>
      <c r="B267" s="14"/>
      <c r="C267" s="14"/>
      <c r="D267" s="40"/>
      <c r="E267" s="40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40"/>
      <c r="B268" s="14"/>
      <c r="C268" s="14"/>
      <c r="D268" s="40"/>
      <c r="E268" s="40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40"/>
      <c r="B269" s="14"/>
      <c r="C269" s="14"/>
      <c r="D269" s="40"/>
      <c r="E269" s="40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40"/>
      <c r="B270" s="14"/>
      <c r="C270" s="14"/>
      <c r="D270" s="40"/>
      <c r="E270" s="40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40"/>
      <c r="B271" s="14"/>
      <c r="C271" s="14"/>
      <c r="D271" s="40"/>
      <c r="E271" s="40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40"/>
      <c r="B272" s="14"/>
      <c r="C272" s="14"/>
      <c r="D272" s="40"/>
      <c r="E272" s="40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40"/>
      <c r="B273" s="14"/>
      <c r="C273" s="14"/>
      <c r="D273" s="40"/>
      <c r="E273" s="40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40"/>
      <c r="B274" s="14"/>
      <c r="C274" s="14"/>
      <c r="D274" s="40"/>
      <c r="E274" s="40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40"/>
      <c r="B275" s="14"/>
      <c r="C275" s="14"/>
      <c r="D275" s="40"/>
      <c r="E275" s="40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40"/>
      <c r="B276" s="14"/>
      <c r="C276" s="14"/>
      <c r="D276" s="40"/>
      <c r="E276" s="40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40"/>
      <c r="B277" s="14"/>
      <c r="C277" s="14"/>
      <c r="D277" s="40"/>
      <c r="E277" s="40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40"/>
      <c r="B278" s="14"/>
      <c r="C278" s="14"/>
      <c r="D278" s="40"/>
      <c r="E278" s="40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40"/>
      <c r="B279" s="14"/>
      <c r="C279" s="14"/>
      <c r="D279" s="40"/>
      <c r="E279" s="40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40"/>
      <c r="B280" s="14"/>
      <c r="C280" s="14"/>
      <c r="D280" s="40"/>
      <c r="E280" s="40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40"/>
      <c r="B281" s="14"/>
      <c r="C281" s="14"/>
      <c r="D281" s="40"/>
      <c r="E281" s="40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40"/>
      <c r="B282" s="14"/>
      <c r="C282" s="14"/>
      <c r="D282" s="40"/>
      <c r="E282" s="40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40"/>
      <c r="B283" s="14"/>
      <c r="C283" s="14"/>
      <c r="D283" s="40"/>
      <c r="E283" s="40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40"/>
      <c r="B284" s="14"/>
      <c r="C284" s="14"/>
      <c r="D284" s="40"/>
      <c r="E284" s="40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40"/>
      <c r="B285" s="14"/>
      <c r="C285" s="14"/>
      <c r="D285" s="40"/>
      <c r="E285" s="40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40"/>
      <c r="B286" s="14"/>
      <c r="C286" s="14"/>
      <c r="D286" s="40"/>
      <c r="E286" s="40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40"/>
      <c r="B287" s="14"/>
      <c r="C287" s="14"/>
      <c r="D287" s="40"/>
      <c r="E287" s="40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40"/>
      <c r="B288" s="14"/>
      <c r="C288" s="14"/>
      <c r="D288" s="40"/>
      <c r="E288" s="40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40"/>
      <c r="B289" s="14"/>
      <c r="C289" s="14"/>
      <c r="D289" s="40"/>
      <c r="E289" s="40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40"/>
      <c r="B290" s="14"/>
      <c r="C290" s="14"/>
      <c r="D290" s="40"/>
      <c r="E290" s="40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40"/>
      <c r="B291" s="14"/>
      <c r="C291" s="14"/>
      <c r="D291" s="40"/>
      <c r="E291" s="40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40"/>
      <c r="B292" s="14"/>
      <c r="C292" s="14"/>
      <c r="D292" s="40"/>
      <c r="E292" s="40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40"/>
      <c r="B293" s="14"/>
      <c r="C293" s="14"/>
      <c r="D293" s="40"/>
      <c r="E293" s="40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40"/>
      <c r="B294" s="14"/>
      <c r="C294" s="14"/>
      <c r="D294" s="40"/>
      <c r="E294" s="40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40"/>
      <c r="B295" s="14"/>
      <c r="C295" s="14"/>
      <c r="D295" s="40"/>
      <c r="E295" s="40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40"/>
      <c r="B296" s="14"/>
      <c r="C296" s="14"/>
      <c r="D296" s="40"/>
      <c r="E296" s="40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40"/>
      <c r="B297" s="14"/>
      <c r="C297" s="14"/>
      <c r="D297" s="40"/>
      <c r="E297" s="40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40"/>
      <c r="B298" s="14"/>
      <c r="C298" s="14"/>
      <c r="D298" s="40"/>
      <c r="E298" s="40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40"/>
      <c r="B299" s="14"/>
      <c r="C299" s="14"/>
      <c r="D299" s="40"/>
      <c r="E299" s="40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40"/>
      <c r="B300" s="14"/>
      <c r="C300" s="14"/>
      <c r="D300" s="40"/>
      <c r="E300" s="40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40"/>
      <c r="B301" s="14"/>
      <c r="C301" s="14"/>
      <c r="D301" s="40"/>
      <c r="E301" s="40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40"/>
      <c r="B302" s="14"/>
      <c r="C302" s="14"/>
      <c r="D302" s="40"/>
      <c r="E302" s="40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40"/>
      <c r="B303" s="14"/>
      <c r="C303" s="14"/>
      <c r="D303" s="40"/>
      <c r="E303" s="40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40"/>
      <c r="B304" s="14"/>
      <c r="C304" s="14"/>
      <c r="D304" s="40"/>
      <c r="E304" s="40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40"/>
      <c r="B305" s="14"/>
      <c r="C305" s="14"/>
      <c r="D305" s="40"/>
      <c r="E305" s="40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40"/>
      <c r="B306" s="14"/>
      <c r="C306" s="14"/>
      <c r="D306" s="40"/>
      <c r="E306" s="40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40"/>
      <c r="B307" s="14"/>
      <c r="C307" s="14"/>
      <c r="D307" s="40"/>
      <c r="E307" s="40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40"/>
      <c r="B308" s="14"/>
      <c r="C308" s="14"/>
      <c r="D308" s="40"/>
      <c r="E308" s="40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40"/>
      <c r="B309" s="14"/>
      <c r="C309" s="14"/>
      <c r="D309" s="40"/>
      <c r="E309" s="40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40"/>
      <c r="B310" s="14"/>
      <c r="C310" s="14"/>
      <c r="D310" s="40"/>
      <c r="E310" s="40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40"/>
      <c r="B311" s="14"/>
      <c r="C311" s="14"/>
      <c r="D311" s="40"/>
      <c r="E311" s="40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40"/>
      <c r="B312" s="14"/>
      <c r="C312" s="14"/>
      <c r="D312" s="40"/>
      <c r="E312" s="40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40"/>
      <c r="B313" s="14"/>
      <c r="C313" s="14"/>
      <c r="D313" s="40"/>
      <c r="E313" s="40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40"/>
      <c r="B314" s="14"/>
      <c r="C314" s="14"/>
      <c r="D314" s="40"/>
      <c r="E314" s="40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40"/>
      <c r="B315" s="14"/>
      <c r="C315" s="14"/>
      <c r="D315" s="40"/>
      <c r="E315" s="40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40"/>
      <c r="B316" s="14"/>
      <c r="C316" s="14"/>
      <c r="D316" s="40"/>
      <c r="E316" s="40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40"/>
      <c r="B317" s="14"/>
      <c r="C317" s="14"/>
      <c r="D317" s="40"/>
      <c r="E317" s="40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40"/>
      <c r="B318" s="14"/>
      <c r="C318" s="14"/>
      <c r="D318" s="40"/>
      <c r="E318" s="40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40"/>
      <c r="B319" s="14"/>
      <c r="C319" s="14"/>
      <c r="D319" s="40"/>
      <c r="E319" s="40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40"/>
      <c r="B320" s="14"/>
      <c r="C320" s="14"/>
      <c r="D320" s="40"/>
      <c r="E320" s="40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40"/>
      <c r="B321" s="14"/>
      <c r="C321" s="14"/>
      <c r="D321" s="40"/>
      <c r="E321" s="40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40"/>
      <c r="B322" s="14"/>
      <c r="C322" s="14"/>
      <c r="D322" s="40"/>
      <c r="E322" s="40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40"/>
      <c r="B323" s="14"/>
      <c r="C323" s="14"/>
      <c r="D323" s="40"/>
      <c r="E323" s="40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40"/>
      <c r="B324" s="14"/>
      <c r="C324" s="14"/>
      <c r="D324" s="40"/>
      <c r="E324" s="40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40"/>
      <c r="B325" s="14"/>
      <c r="C325" s="14"/>
      <c r="D325" s="40"/>
      <c r="E325" s="40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40"/>
      <c r="B326" s="14"/>
      <c r="C326" s="14"/>
      <c r="D326" s="40"/>
      <c r="E326" s="40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40"/>
      <c r="B327" s="14"/>
      <c r="C327" s="14"/>
      <c r="D327" s="40"/>
      <c r="E327" s="40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40"/>
      <c r="B328" s="14"/>
      <c r="C328" s="14"/>
      <c r="D328" s="40"/>
      <c r="E328" s="40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40"/>
      <c r="B329" s="14"/>
      <c r="C329" s="14"/>
      <c r="D329" s="40"/>
      <c r="E329" s="40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40"/>
      <c r="B330" s="14"/>
      <c r="C330" s="14"/>
      <c r="D330" s="40"/>
      <c r="E330" s="40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40"/>
      <c r="B331" s="14"/>
      <c r="C331" s="14"/>
      <c r="D331" s="40"/>
      <c r="E331" s="40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40"/>
      <c r="B332" s="14"/>
      <c r="C332" s="14"/>
      <c r="D332" s="40"/>
      <c r="E332" s="40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40"/>
      <c r="B333" s="14"/>
      <c r="C333" s="14"/>
      <c r="D333" s="40"/>
      <c r="E333" s="40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40"/>
      <c r="B334" s="14"/>
      <c r="C334" s="14"/>
      <c r="D334" s="40"/>
      <c r="E334" s="40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40"/>
      <c r="B335" s="14"/>
      <c r="C335" s="14"/>
      <c r="D335" s="40"/>
      <c r="E335" s="40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40"/>
      <c r="B336" s="14"/>
      <c r="C336" s="14"/>
      <c r="D336" s="40"/>
      <c r="E336" s="40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40"/>
      <c r="B337" s="14"/>
      <c r="C337" s="14"/>
      <c r="D337" s="40"/>
      <c r="E337" s="40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40"/>
      <c r="B338" s="14"/>
      <c r="C338" s="14"/>
      <c r="D338" s="40"/>
      <c r="E338" s="40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40"/>
      <c r="B339" s="14"/>
      <c r="C339" s="14"/>
      <c r="D339" s="40"/>
      <c r="E339" s="40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40"/>
      <c r="B340" s="14"/>
      <c r="C340" s="14"/>
      <c r="D340" s="40"/>
      <c r="E340" s="40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>
      <c r="A341" s="40"/>
      <c r="B341" s="14"/>
      <c r="C341" s="14"/>
      <c r="D341" s="40"/>
      <c r="E341" s="40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>
      <c r="A342" s="40"/>
      <c r="B342" s="14"/>
      <c r="C342" s="14"/>
      <c r="D342" s="40"/>
      <c r="E342" s="40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>
      <c r="A343" s="40"/>
      <c r="B343" s="14"/>
      <c r="C343" s="14"/>
      <c r="D343" s="40"/>
      <c r="E343" s="40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>
      <c r="A344" s="40"/>
      <c r="B344" s="14"/>
      <c r="C344" s="14"/>
      <c r="D344" s="40"/>
      <c r="E344" s="40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>
      <c r="A345" s="40"/>
      <c r="B345" s="14"/>
      <c r="C345" s="14"/>
      <c r="D345" s="40"/>
      <c r="E345" s="40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>
      <c r="A346" s="40"/>
      <c r="B346" s="14"/>
      <c r="C346" s="14"/>
      <c r="D346" s="40"/>
      <c r="E346" s="40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>
      <c r="A347" s="40"/>
      <c r="B347" s="14"/>
      <c r="C347" s="14"/>
      <c r="D347" s="40"/>
      <c r="E347" s="40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>
      <c r="A348" s="40"/>
      <c r="B348" s="14"/>
      <c r="C348" s="14"/>
      <c r="D348" s="40"/>
      <c r="E348" s="40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>
      <c r="A349" s="40"/>
      <c r="B349" s="14"/>
      <c r="C349" s="14"/>
      <c r="D349" s="40"/>
      <c r="E349" s="40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>
      <c r="A350" s="40"/>
      <c r="B350" s="14"/>
      <c r="C350" s="14"/>
      <c r="D350" s="40"/>
      <c r="E350" s="40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>
      <c r="A351" s="40"/>
      <c r="B351" s="14"/>
      <c r="C351" s="14"/>
      <c r="D351" s="40"/>
      <c r="E351" s="40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40"/>
      <c r="B352" s="14"/>
      <c r="C352" s="14"/>
      <c r="D352" s="40"/>
      <c r="E352" s="40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40"/>
      <c r="B353" s="14"/>
      <c r="C353" s="14"/>
      <c r="D353" s="40"/>
      <c r="E353" s="40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40"/>
      <c r="B354" s="14"/>
      <c r="C354" s="14"/>
      <c r="D354" s="40"/>
      <c r="E354" s="40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40"/>
      <c r="B355" s="14"/>
      <c r="C355" s="14"/>
      <c r="D355" s="40"/>
      <c r="E355" s="40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40"/>
      <c r="B356" s="14"/>
      <c r="C356" s="14"/>
      <c r="D356" s="40"/>
      <c r="E356" s="40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40"/>
      <c r="B357" s="14"/>
      <c r="C357" s="14"/>
      <c r="D357" s="40"/>
      <c r="E357" s="40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40"/>
      <c r="B358" s="14"/>
      <c r="C358" s="14"/>
      <c r="D358" s="40"/>
      <c r="E358" s="40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40"/>
      <c r="B359" s="14"/>
      <c r="C359" s="14"/>
      <c r="D359" s="40"/>
      <c r="E359" s="40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40"/>
      <c r="B360" s="14"/>
      <c r="C360" s="14"/>
      <c r="D360" s="40"/>
      <c r="E360" s="40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40"/>
      <c r="B361" s="14"/>
      <c r="C361" s="14"/>
      <c r="D361" s="40"/>
      <c r="E361" s="40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40"/>
      <c r="B362" s="14"/>
      <c r="C362" s="14"/>
      <c r="D362" s="40"/>
      <c r="E362" s="40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40"/>
      <c r="B363" s="14"/>
      <c r="C363" s="14"/>
      <c r="D363" s="40"/>
      <c r="E363" s="40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40"/>
      <c r="B364" s="14"/>
      <c r="C364" s="14"/>
      <c r="D364" s="40"/>
      <c r="E364" s="40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40"/>
      <c r="B365" s="14"/>
      <c r="C365" s="14"/>
      <c r="D365" s="40"/>
      <c r="E365" s="40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40"/>
      <c r="B366" s="14"/>
      <c r="C366" s="14"/>
      <c r="D366" s="40"/>
      <c r="E366" s="40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40"/>
      <c r="B367" s="14"/>
      <c r="C367" s="14"/>
      <c r="D367" s="40"/>
      <c r="E367" s="40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40"/>
      <c r="B368" s="14"/>
      <c r="C368" s="14"/>
      <c r="D368" s="40"/>
      <c r="E368" s="40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40"/>
      <c r="B369" s="14"/>
      <c r="C369" s="14"/>
      <c r="D369" s="40"/>
      <c r="E369" s="40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40"/>
      <c r="B370" s="14"/>
      <c r="C370" s="14"/>
      <c r="D370" s="40"/>
      <c r="E370" s="40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40"/>
      <c r="B371" s="14"/>
      <c r="C371" s="14"/>
      <c r="D371" s="40"/>
      <c r="E371" s="40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40"/>
      <c r="B372" s="14"/>
      <c r="C372" s="14"/>
      <c r="D372" s="40"/>
      <c r="E372" s="40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40"/>
      <c r="B373" s="14"/>
      <c r="C373" s="14"/>
      <c r="D373" s="40"/>
      <c r="E373" s="40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40"/>
      <c r="B374" s="14"/>
      <c r="C374" s="14"/>
      <c r="D374" s="40"/>
      <c r="E374" s="40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40"/>
      <c r="B375" s="14"/>
      <c r="C375" s="14"/>
      <c r="D375" s="40"/>
      <c r="E375" s="40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40"/>
      <c r="B376" s="14"/>
      <c r="C376" s="14"/>
      <c r="D376" s="40"/>
      <c r="E376" s="40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40"/>
      <c r="B377" s="14"/>
      <c r="C377" s="14"/>
      <c r="D377" s="40"/>
      <c r="E377" s="40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40"/>
      <c r="B378" s="14"/>
      <c r="C378" s="14"/>
      <c r="D378" s="40"/>
      <c r="E378" s="40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40"/>
      <c r="B379" s="14"/>
      <c r="C379" s="14"/>
      <c r="D379" s="40"/>
      <c r="E379" s="40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40"/>
      <c r="B380" s="14"/>
      <c r="C380" s="14"/>
      <c r="D380" s="40"/>
      <c r="E380" s="40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40"/>
      <c r="B381" s="14"/>
      <c r="C381" s="14"/>
      <c r="D381" s="40"/>
      <c r="E381" s="40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40"/>
      <c r="B382" s="14"/>
      <c r="C382" s="14"/>
      <c r="D382" s="40"/>
      <c r="E382" s="40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40"/>
      <c r="B383" s="14"/>
      <c r="C383" s="14"/>
      <c r="D383" s="40"/>
      <c r="E383" s="40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40"/>
      <c r="B384" s="14"/>
      <c r="C384" s="14"/>
      <c r="D384" s="40"/>
      <c r="E384" s="40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40"/>
      <c r="B385" s="14"/>
      <c r="C385" s="14"/>
      <c r="D385" s="40"/>
      <c r="E385" s="40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40"/>
      <c r="B386" s="14"/>
      <c r="C386" s="14"/>
      <c r="D386" s="40"/>
      <c r="E386" s="40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40"/>
      <c r="B387" s="14"/>
      <c r="C387" s="14"/>
      <c r="D387" s="40"/>
      <c r="E387" s="40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40"/>
      <c r="B388" s="14"/>
      <c r="C388" s="14"/>
      <c r="D388" s="40"/>
      <c r="E388" s="40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40"/>
      <c r="B389" s="14"/>
      <c r="C389" s="14"/>
      <c r="D389" s="40"/>
      <c r="E389" s="40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40"/>
      <c r="B390" s="14"/>
      <c r="C390" s="14"/>
      <c r="D390" s="40"/>
      <c r="E390" s="40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40"/>
      <c r="B391" s="14"/>
      <c r="C391" s="14"/>
      <c r="D391" s="40"/>
      <c r="E391" s="40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40"/>
      <c r="B392" s="14"/>
      <c r="C392" s="14"/>
      <c r="D392" s="40"/>
      <c r="E392" s="40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40"/>
      <c r="B393" s="14"/>
      <c r="C393" s="14"/>
      <c r="D393" s="40"/>
      <c r="E393" s="40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40"/>
      <c r="B394" s="14"/>
      <c r="C394" s="14"/>
      <c r="D394" s="40"/>
      <c r="E394" s="40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40"/>
      <c r="B395" s="14"/>
      <c r="C395" s="14"/>
      <c r="D395" s="40"/>
      <c r="E395" s="40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40"/>
      <c r="B396" s="14"/>
      <c r="C396" s="14"/>
      <c r="D396" s="40"/>
      <c r="E396" s="40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40"/>
      <c r="B397" s="14"/>
      <c r="C397" s="14"/>
      <c r="D397" s="40"/>
      <c r="E397" s="40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40"/>
      <c r="B398" s="14"/>
      <c r="C398" s="14"/>
      <c r="D398" s="40"/>
      <c r="E398" s="40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40"/>
      <c r="B399" s="14"/>
      <c r="C399" s="14"/>
      <c r="D399" s="40"/>
      <c r="E399" s="40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40"/>
      <c r="B400" s="14"/>
      <c r="C400" s="14"/>
      <c r="D400" s="40"/>
      <c r="E400" s="40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40"/>
      <c r="B401" s="14"/>
      <c r="C401" s="14"/>
      <c r="D401" s="40"/>
      <c r="E401" s="40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40"/>
      <c r="B402" s="14"/>
      <c r="C402" s="14"/>
      <c r="D402" s="40"/>
      <c r="E402" s="40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40"/>
      <c r="B403" s="14"/>
      <c r="C403" s="14"/>
      <c r="D403" s="40"/>
      <c r="E403" s="40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40"/>
      <c r="B404" s="14"/>
      <c r="C404" s="14"/>
      <c r="D404" s="40"/>
      <c r="E404" s="40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6"/>
      <c r="B405" s="14"/>
      <c r="C405" s="14"/>
      <c r="D405" s="40"/>
      <c r="E405" s="40"/>
      <c r="F405" s="14"/>
      <c r="G405" s="14"/>
      <c r="H405" s="14"/>
      <c r="I405" s="14"/>
      <c r="J405" s="14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14"/>
      <c r="C406" s="14"/>
      <c r="D406" s="40"/>
      <c r="E406" s="40"/>
      <c r="F406" s="14"/>
      <c r="G406" s="14"/>
      <c r="H406" s="14"/>
      <c r="I406" s="14"/>
      <c r="J406" s="14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14"/>
      <c r="C407" s="14"/>
      <c r="D407" s="40"/>
      <c r="E407" s="40"/>
      <c r="F407" s="14"/>
      <c r="G407" s="14"/>
      <c r="H407" s="14"/>
      <c r="I407" s="14"/>
      <c r="J407" s="14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14"/>
      <c r="C408" s="14"/>
      <c r="D408" s="40"/>
      <c r="E408" s="40"/>
      <c r="F408" s="14"/>
      <c r="G408" s="14"/>
      <c r="H408" s="14"/>
      <c r="I408" s="14"/>
      <c r="J408" s="14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14"/>
      <c r="C409" s="14"/>
      <c r="D409" s="40"/>
      <c r="E409" s="40"/>
      <c r="F409" s="14"/>
      <c r="G409" s="14"/>
      <c r="H409" s="14"/>
      <c r="I409" s="14"/>
      <c r="J409" s="14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14"/>
      <c r="C410" s="14"/>
      <c r="D410" s="40"/>
      <c r="E410" s="40"/>
      <c r="F410" s="14"/>
      <c r="G410" s="14"/>
      <c r="H410" s="14"/>
      <c r="I410" s="14"/>
      <c r="J410" s="14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14"/>
      <c r="C411" s="14"/>
      <c r="D411" s="40"/>
      <c r="E411" s="40"/>
      <c r="F411" s="14"/>
      <c r="G411" s="14"/>
      <c r="H411" s="14"/>
      <c r="I411" s="14"/>
      <c r="J411" s="14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14"/>
      <c r="C412" s="14"/>
      <c r="D412" s="40"/>
      <c r="E412" s="40"/>
      <c r="F412" s="14"/>
      <c r="G412" s="14"/>
      <c r="H412" s="14"/>
      <c r="I412" s="14"/>
      <c r="J412" s="14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14"/>
      <c r="C413" s="14"/>
      <c r="D413" s="40"/>
      <c r="E413" s="40"/>
      <c r="F413" s="14"/>
      <c r="G413" s="14"/>
      <c r="H413" s="14"/>
      <c r="I413" s="14"/>
      <c r="J413" s="14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14"/>
      <c r="C414" s="14"/>
      <c r="D414" s="40"/>
      <c r="E414" s="40"/>
      <c r="F414" s="14"/>
      <c r="G414" s="14"/>
      <c r="H414" s="14"/>
      <c r="I414" s="14"/>
      <c r="J414" s="14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14"/>
      <c r="C415" s="14"/>
      <c r="D415" s="40"/>
      <c r="E415" s="40"/>
      <c r="F415" s="14"/>
      <c r="G415" s="14"/>
      <c r="H415" s="14"/>
      <c r="I415" s="14"/>
      <c r="J415" s="14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14"/>
      <c r="C416" s="14"/>
      <c r="D416" s="40"/>
      <c r="E416" s="40"/>
      <c r="F416" s="14"/>
      <c r="G416" s="14"/>
      <c r="H416" s="14"/>
      <c r="I416" s="14"/>
      <c r="J416" s="14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14"/>
      <c r="C417" s="14"/>
      <c r="D417" s="40"/>
      <c r="E417" s="40"/>
      <c r="F417" s="14"/>
      <c r="G417" s="14"/>
      <c r="H417" s="14"/>
      <c r="I417" s="14"/>
      <c r="J417" s="14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14"/>
      <c r="C418" s="14"/>
      <c r="D418" s="40"/>
      <c r="E418" s="40"/>
      <c r="F418" s="14"/>
      <c r="G418" s="14"/>
      <c r="H418" s="14"/>
      <c r="I418" s="14"/>
      <c r="J418" s="14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14"/>
      <c r="C419" s="14"/>
      <c r="D419" s="40"/>
      <c r="E419" s="40"/>
      <c r="F419" s="14"/>
      <c r="G419" s="14"/>
      <c r="H419" s="14"/>
      <c r="I419" s="14"/>
      <c r="J419" s="14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14"/>
      <c r="C420" s="14"/>
      <c r="D420" s="40"/>
      <c r="E420" s="40"/>
      <c r="F420" s="14"/>
      <c r="G420" s="14"/>
      <c r="H420" s="14"/>
      <c r="I420" s="14"/>
      <c r="J420" s="14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14"/>
      <c r="C421" s="14"/>
      <c r="D421" s="40"/>
      <c r="E421" s="40"/>
      <c r="F421" s="14"/>
      <c r="G421" s="14"/>
      <c r="H421" s="14"/>
      <c r="I421" s="14"/>
      <c r="J421" s="14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14"/>
      <c r="C422" s="14"/>
      <c r="D422" s="40"/>
      <c r="E422" s="40"/>
      <c r="F422" s="14"/>
      <c r="G422" s="14"/>
      <c r="H422" s="14"/>
      <c r="I422" s="14"/>
      <c r="J422" s="14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14"/>
      <c r="C423" s="14"/>
      <c r="D423" s="40"/>
      <c r="E423" s="40"/>
      <c r="F423" s="14"/>
      <c r="G423" s="14"/>
      <c r="H423" s="14"/>
      <c r="I423" s="14"/>
      <c r="J423" s="14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14"/>
      <c r="C424" s="14"/>
      <c r="D424" s="40"/>
      <c r="E424" s="40"/>
      <c r="F424" s="14"/>
      <c r="G424" s="14"/>
      <c r="H424" s="14"/>
      <c r="I424" s="14"/>
      <c r="J424" s="14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14"/>
      <c r="C425" s="14"/>
      <c r="D425" s="40"/>
      <c r="E425" s="40"/>
      <c r="F425" s="14"/>
      <c r="G425" s="14"/>
      <c r="H425" s="14"/>
      <c r="I425" s="14"/>
      <c r="J425" s="14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14"/>
      <c r="C426" s="14"/>
      <c r="D426" s="40"/>
      <c r="E426" s="40"/>
      <c r="F426" s="14"/>
      <c r="G426" s="14"/>
      <c r="H426" s="14"/>
      <c r="I426" s="14"/>
      <c r="J426" s="14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14"/>
      <c r="C427" s="14"/>
      <c r="D427" s="40"/>
      <c r="E427" s="40"/>
      <c r="F427" s="14"/>
      <c r="G427" s="14"/>
      <c r="H427" s="14"/>
      <c r="I427" s="14"/>
      <c r="J427" s="14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14"/>
      <c r="C428" s="14"/>
      <c r="D428" s="40"/>
      <c r="E428" s="40"/>
      <c r="F428" s="14"/>
      <c r="G428" s="14"/>
      <c r="H428" s="14"/>
      <c r="I428" s="14"/>
      <c r="J428" s="14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14"/>
      <c r="C429" s="14"/>
      <c r="D429" s="40"/>
      <c r="E429" s="40"/>
      <c r="F429" s="14"/>
      <c r="G429" s="14"/>
      <c r="H429" s="14"/>
      <c r="I429" s="14"/>
      <c r="J429" s="14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14"/>
      <c r="C430" s="14"/>
      <c r="D430" s="40"/>
      <c r="E430" s="40"/>
      <c r="F430" s="14"/>
      <c r="G430" s="14"/>
      <c r="H430" s="14"/>
      <c r="I430" s="14"/>
      <c r="J430" s="14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14"/>
      <c r="C431" s="14"/>
      <c r="D431" s="40"/>
      <c r="E431" s="40"/>
      <c r="F431" s="14"/>
      <c r="G431" s="14"/>
      <c r="H431" s="14"/>
      <c r="I431" s="14"/>
      <c r="J431" s="14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14"/>
      <c r="C432" s="14"/>
      <c r="D432" s="40"/>
      <c r="E432" s="40"/>
      <c r="F432" s="14"/>
      <c r="G432" s="14"/>
      <c r="H432" s="14"/>
      <c r="I432" s="14"/>
      <c r="J432" s="14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14"/>
      <c r="C433" s="14"/>
      <c r="D433" s="40"/>
      <c r="E433" s="40"/>
      <c r="F433" s="14"/>
      <c r="G433" s="14"/>
      <c r="H433" s="14"/>
      <c r="I433" s="14"/>
      <c r="J433" s="14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14"/>
      <c r="C434" s="14"/>
      <c r="D434" s="40"/>
      <c r="E434" s="40"/>
      <c r="F434" s="14"/>
      <c r="G434" s="14"/>
      <c r="H434" s="14"/>
      <c r="I434" s="14"/>
      <c r="J434" s="14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14"/>
      <c r="C435" s="14"/>
      <c r="D435" s="40"/>
      <c r="E435" s="40"/>
      <c r="F435" s="14"/>
      <c r="G435" s="14"/>
      <c r="H435" s="14"/>
      <c r="I435" s="14"/>
      <c r="J435" s="14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14"/>
      <c r="C436" s="14"/>
      <c r="D436" s="40"/>
      <c r="E436" s="40"/>
      <c r="F436" s="14"/>
      <c r="G436" s="14"/>
      <c r="H436" s="14"/>
      <c r="I436" s="14"/>
      <c r="J436" s="14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14"/>
      <c r="C437" s="14"/>
      <c r="D437" s="40"/>
      <c r="E437" s="40"/>
      <c r="F437" s="14"/>
      <c r="G437" s="14"/>
      <c r="H437" s="14"/>
      <c r="I437" s="14"/>
      <c r="J437" s="14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14"/>
      <c r="C438" s="14"/>
      <c r="D438" s="40"/>
      <c r="E438" s="40"/>
      <c r="F438" s="14"/>
      <c r="G438" s="14"/>
      <c r="H438" s="14"/>
      <c r="I438" s="14"/>
      <c r="J438" s="14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14"/>
      <c r="C439" s="14"/>
      <c r="D439" s="40"/>
      <c r="E439" s="40"/>
      <c r="F439" s="14"/>
      <c r="G439" s="14"/>
      <c r="H439" s="14"/>
      <c r="I439" s="14"/>
      <c r="J439" s="14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14"/>
      <c r="C440" s="14"/>
      <c r="D440" s="40"/>
      <c r="E440" s="40"/>
      <c r="F440" s="14"/>
      <c r="G440" s="14"/>
      <c r="H440" s="14"/>
      <c r="I440" s="14"/>
      <c r="J440" s="14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14"/>
      <c r="C441" s="14"/>
      <c r="D441" s="40"/>
      <c r="E441" s="40"/>
      <c r="F441" s="14"/>
      <c r="G441" s="14"/>
      <c r="H441" s="14"/>
      <c r="I441" s="14"/>
      <c r="J441" s="14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14"/>
      <c r="C442" s="14"/>
      <c r="D442" s="40"/>
      <c r="E442" s="40"/>
      <c r="F442" s="14"/>
      <c r="G442" s="14"/>
      <c r="H442" s="14"/>
      <c r="I442" s="14"/>
      <c r="J442" s="14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14"/>
      <c r="C443" s="14"/>
      <c r="D443" s="40"/>
      <c r="E443" s="40"/>
      <c r="F443" s="14"/>
      <c r="G443" s="14"/>
      <c r="H443" s="14"/>
      <c r="I443" s="14"/>
      <c r="J443" s="14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14"/>
      <c r="C444" s="14"/>
      <c r="D444" s="40"/>
      <c r="E444" s="40"/>
      <c r="F444" s="14"/>
      <c r="G444" s="14"/>
      <c r="H444" s="14"/>
      <c r="I444" s="14"/>
      <c r="J444" s="14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14"/>
      <c r="C445" s="14"/>
      <c r="D445" s="40"/>
      <c r="E445" s="40"/>
      <c r="F445" s="14"/>
      <c r="G445" s="14"/>
      <c r="H445" s="14"/>
      <c r="I445" s="14"/>
      <c r="J445" s="14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14"/>
      <c r="C446" s="14"/>
      <c r="D446" s="40"/>
      <c r="E446" s="40"/>
      <c r="F446" s="14"/>
      <c r="G446" s="14"/>
      <c r="H446" s="14"/>
      <c r="I446" s="14"/>
      <c r="J446" s="14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14"/>
      <c r="C447" s="14"/>
      <c r="D447" s="40"/>
      <c r="E447" s="40"/>
      <c r="F447" s="14"/>
      <c r="G447" s="14"/>
      <c r="H447" s="14"/>
      <c r="I447" s="14"/>
      <c r="J447" s="14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14"/>
      <c r="C448" s="14"/>
      <c r="D448" s="40"/>
      <c r="E448" s="40"/>
      <c r="F448" s="14"/>
      <c r="G448" s="14"/>
      <c r="H448" s="14"/>
      <c r="I448" s="14"/>
      <c r="J448" s="14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14"/>
      <c r="C449" s="14"/>
      <c r="D449" s="40"/>
      <c r="E449" s="40"/>
      <c r="F449" s="14"/>
      <c r="G449" s="14"/>
      <c r="H449" s="14"/>
      <c r="I449" s="14"/>
      <c r="J449" s="14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14"/>
      <c r="C450" s="14"/>
      <c r="D450" s="40"/>
      <c r="E450" s="40"/>
      <c r="F450" s="14"/>
      <c r="G450" s="14"/>
      <c r="H450" s="14"/>
      <c r="I450" s="14"/>
      <c r="J450" s="14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14"/>
      <c r="C451" s="14"/>
      <c r="D451" s="40"/>
      <c r="E451" s="40"/>
      <c r="F451" s="14"/>
      <c r="G451" s="14"/>
      <c r="H451" s="14"/>
      <c r="I451" s="14"/>
      <c r="J451" s="14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14"/>
      <c r="C452" s="14"/>
      <c r="D452" s="40"/>
      <c r="E452" s="40"/>
      <c r="F452" s="14"/>
      <c r="G452" s="14"/>
      <c r="H452" s="14"/>
      <c r="I452" s="14"/>
      <c r="J452" s="14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14"/>
      <c r="C453" s="14"/>
      <c r="D453" s="40"/>
      <c r="E453" s="40"/>
      <c r="F453" s="14"/>
      <c r="G453" s="14"/>
      <c r="H453" s="14"/>
      <c r="I453" s="14"/>
      <c r="J453" s="14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14"/>
      <c r="C454" s="14"/>
      <c r="D454" s="40"/>
      <c r="E454" s="40"/>
      <c r="F454" s="14"/>
      <c r="G454" s="14"/>
      <c r="H454" s="14"/>
      <c r="I454" s="14"/>
      <c r="J454" s="14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14"/>
      <c r="C455" s="14"/>
      <c r="D455" s="40"/>
      <c r="E455" s="40"/>
      <c r="F455" s="14"/>
      <c r="G455" s="14"/>
      <c r="H455" s="14"/>
      <c r="I455" s="14"/>
      <c r="J455" s="14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14"/>
      <c r="C456" s="14"/>
      <c r="D456" s="40"/>
      <c r="E456" s="40"/>
      <c r="F456" s="14"/>
      <c r="G456" s="14"/>
      <c r="H456" s="14"/>
      <c r="I456" s="14"/>
      <c r="J456" s="14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14"/>
      <c r="C457" s="14"/>
      <c r="D457" s="40"/>
      <c r="E457" s="40"/>
      <c r="F457" s="14"/>
      <c r="G457" s="14"/>
      <c r="H457" s="14"/>
      <c r="I457" s="14"/>
      <c r="J457" s="14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14"/>
      <c r="C458" s="14"/>
      <c r="D458" s="40"/>
      <c r="E458" s="40"/>
      <c r="F458" s="14"/>
      <c r="G458" s="14"/>
      <c r="H458" s="14"/>
      <c r="I458" s="14"/>
      <c r="J458" s="14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14"/>
      <c r="C459" s="14"/>
      <c r="D459" s="40"/>
      <c r="E459" s="40"/>
      <c r="F459" s="14"/>
      <c r="G459" s="14"/>
      <c r="H459" s="14"/>
      <c r="I459" s="14"/>
      <c r="J459" s="14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14"/>
      <c r="C460" s="14"/>
      <c r="D460" s="40"/>
      <c r="E460" s="40"/>
      <c r="F460" s="14"/>
      <c r="G460" s="14"/>
      <c r="H460" s="14"/>
      <c r="I460" s="14"/>
      <c r="J460" s="14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14"/>
      <c r="C461" s="14"/>
      <c r="D461" s="40"/>
      <c r="E461" s="40"/>
      <c r="F461" s="14"/>
      <c r="G461" s="14"/>
      <c r="H461" s="14"/>
      <c r="I461" s="14"/>
      <c r="J461" s="14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14"/>
      <c r="C462" s="14"/>
      <c r="D462" s="40"/>
      <c r="E462" s="40"/>
      <c r="F462" s="14"/>
      <c r="G462" s="14"/>
      <c r="H462" s="14"/>
      <c r="I462" s="14"/>
      <c r="J462" s="14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14"/>
      <c r="C463" s="14"/>
      <c r="D463" s="40"/>
      <c r="E463" s="40"/>
      <c r="F463" s="14"/>
      <c r="G463" s="14"/>
      <c r="H463" s="14"/>
      <c r="I463" s="14"/>
      <c r="J463" s="14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14"/>
      <c r="C464" s="14"/>
      <c r="D464" s="40"/>
      <c r="E464" s="40"/>
      <c r="F464" s="14"/>
      <c r="G464" s="14"/>
      <c r="H464" s="14"/>
      <c r="I464" s="14"/>
      <c r="J464" s="14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14"/>
      <c r="C465" s="14"/>
      <c r="D465" s="40"/>
      <c r="E465" s="40"/>
      <c r="F465" s="14"/>
      <c r="G465" s="14"/>
      <c r="H465" s="14"/>
      <c r="I465" s="14"/>
      <c r="J465" s="14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14"/>
      <c r="C466" s="14"/>
      <c r="D466" s="40"/>
      <c r="E466" s="40"/>
      <c r="F466" s="14"/>
      <c r="G466" s="14"/>
      <c r="H466" s="14"/>
      <c r="I466" s="14"/>
      <c r="J466" s="14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14"/>
      <c r="C467" s="14"/>
      <c r="D467" s="40"/>
      <c r="E467" s="40"/>
      <c r="F467" s="14"/>
      <c r="G467" s="14"/>
      <c r="H467" s="14"/>
      <c r="I467" s="14"/>
      <c r="J467" s="14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14"/>
      <c r="C468" s="14"/>
      <c r="D468" s="40"/>
      <c r="E468" s="40"/>
      <c r="F468" s="14"/>
      <c r="G468" s="14"/>
      <c r="H468" s="14"/>
      <c r="I468" s="14"/>
      <c r="J468" s="14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14"/>
      <c r="C469" s="14"/>
      <c r="D469" s="40"/>
      <c r="E469" s="40"/>
      <c r="F469" s="14"/>
      <c r="G469" s="14"/>
      <c r="H469" s="14"/>
      <c r="I469" s="14"/>
      <c r="J469" s="14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14"/>
      <c r="C470" s="14"/>
      <c r="D470" s="40"/>
      <c r="E470" s="40"/>
      <c r="F470" s="14"/>
      <c r="G470" s="14"/>
      <c r="H470" s="14"/>
      <c r="I470" s="14"/>
      <c r="J470" s="14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14"/>
      <c r="C471" s="14"/>
      <c r="D471" s="40"/>
      <c r="E471" s="40"/>
      <c r="F471" s="14"/>
      <c r="G471" s="14"/>
      <c r="H471" s="14"/>
      <c r="I471" s="14"/>
      <c r="J471" s="14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14"/>
      <c r="C472" s="14"/>
      <c r="D472" s="40"/>
      <c r="E472" s="40"/>
      <c r="F472" s="14"/>
      <c r="G472" s="14"/>
      <c r="H472" s="14"/>
      <c r="I472" s="14"/>
      <c r="J472" s="14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14"/>
      <c r="C473" s="14"/>
      <c r="D473" s="40"/>
      <c r="E473" s="40"/>
      <c r="F473" s="14"/>
      <c r="G473" s="14"/>
      <c r="H473" s="14"/>
      <c r="I473" s="14"/>
      <c r="J473" s="14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14"/>
      <c r="C474" s="14"/>
      <c r="D474" s="40"/>
      <c r="E474" s="40"/>
      <c r="F474" s="14"/>
      <c r="G474" s="14"/>
      <c r="H474" s="14"/>
      <c r="I474" s="14"/>
      <c r="J474" s="14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14"/>
      <c r="C475" s="14"/>
      <c r="D475" s="40"/>
      <c r="E475" s="40"/>
      <c r="F475" s="14"/>
      <c r="G475" s="14"/>
      <c r="H475" s="14"/>
      <c r="I475" s="14"/>
      <c r="J475" s="14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14"/>
      <c r="C476" s="14"/>
      <c r="D476" s="40"/>
      <c r="E476" s="40"/>
      <c r="F476" s="14"/>
      <c r="G476" s="14"/>
      <c r="H476" s="14"/>
      <c r="I476" s="14"/>
      <c r="J476" s="14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14"/>
      <c r="C477" s="14"/>
      <c r="D477" s="40"/>
      <c r="E477" s="40"/>
      <c r="F477" s="14"/>
      <c r="G477" s="14"/>
      <c r="H477" s="14"/>
      <c r="I477" s="14"/>
      <c r="J477" s="14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14"/>
      <c r="C478" s="14"/>
      <c r="D478" s="40"/>
      <c r="E478" s="40"/>
      <c r="F478" s="14"/>
      <c r="G478" s="14"/>
      <c r="H478" s="14"/>
      <c r="I478" s="14"/>
      <c r="J478" s="14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14"/>
      <c r="C479" s="14"/>
      <c r="D479" s="40"/>
      <c r="E479" s="40"/>
      <c r="F479" s="14"/>
      <c r="G479" s="14"/>
      <c r="H479" s="14"/>
      <c r="I479" s="14"/>
      <c r="J479" s="14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14"/>
      <c r="C480" s="14"/>
      <c r="D480" s="40"/>
      <c r="E480" s="40"/>
      <c r="F480" s="14"/>
      <c r="G480" s="14"/>
      <c r="H480" s="14"/>
      <c r="I480" s="14"/>
      <c r="J480" s="14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14"/>
      <c r="C481" s="14"/>
      <c r="D481" s="40"/>
      <c r="E481" s="40"/>
      <c r="F481" s="14"/>
      <c r="G481" s="14"/>
      <c r="H481" s="14"/>
      <c r="I481" s="14"/>
      <c r="J481" s="14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14"/>
      <c r="C482" s="14"/>
      <c r="D482" s="40"/>
      <c r="E482" s="40"/>
      <c r="F482" s="14"/>
      <c r="G482" s="14"/>
      <c r="H482" s="14"/>
      <c r="I482" s="14"/>
      <c r="J482" s="14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14"/>
      <c r="C483" s="14"/>
      <c r="D483" s="40"/>
      <c r="E483" s="40"/>
      <c r="F483" s="14"/>
      <c r="G483" s="14"/>
      <c r="H483" s="14"/>
      <c r="I483" s="14"/>
      <c r="J483" s="14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14"/>
      <c r="C484" s="14"/>
      <c r="D484" s="40"/>
      <c r="E484" s="40"/>
      <c r="F484" s="14"/>
      <c r="G484" s="14"/>
      <c r="H484" s="14"/>
      <c r="I484" s="14"/>
      <c r="J484" s="14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14"/>
      <c r="C485" s="14"/>
      <c r="D485" s="40"/>
      <c r="E485" s="40"/>
      <c r="F485" s="14"/>
      <c r="G485" s="14"/>
      <c r="H485" s="14"/>
      <c r="I485" s="14"/>
      <c r="J485" s="14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1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1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1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1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1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1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1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1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1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1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1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1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1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1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1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1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1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1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1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1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1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1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1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1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1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1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1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1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1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1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1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1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1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1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1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1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1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1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1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1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1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1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1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1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1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1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1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1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1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1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1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1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1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1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17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17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17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17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17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17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17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17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17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17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17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1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17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17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17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17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17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17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17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17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17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17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17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17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17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17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17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17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17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1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17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17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17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17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17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17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17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1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1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1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1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1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17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17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17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17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17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1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1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1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1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1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1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1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1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1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1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1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1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1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1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1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1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1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1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1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1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1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1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1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1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1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1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1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1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1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1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17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1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1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1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1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1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1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1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1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1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1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1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1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1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1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1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1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1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1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1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1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1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1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1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1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1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1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1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1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1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1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1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1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1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1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1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1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1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1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1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1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1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1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1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1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1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1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1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1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1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1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1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1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1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1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1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1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1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1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1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1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17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1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1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1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1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1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1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1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1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1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1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1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1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1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1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1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1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1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1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1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1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1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1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1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1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1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1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1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1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1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17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1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1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1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1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1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1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1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1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1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1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1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1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1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1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1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1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1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1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1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1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1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1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1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1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1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1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1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1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1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1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1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1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1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1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1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1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1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1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1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1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1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1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1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1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1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1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1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1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1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1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1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1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1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1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1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1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1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1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1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1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1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17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17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17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17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17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17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17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17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17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17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17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17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17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17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17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1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17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17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17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17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17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17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17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17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17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17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17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17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17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17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17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17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17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17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17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17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17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17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17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17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17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1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9"/>
  <sheetViews>
    <sheetView tabSelected="1" topLeftCell="A229" workbookViewId="0">
      <selection activeCell="M7" sqref="M7"/>
    </sheetView>
  </sheetViews>
  <sheetFormatPr defaultColWidth="11.375" defaultRowHeight="15" customHeight="1"/>
  <cols>
    <col min="1" max="2" width="8.125" style="50" customWidth="1"/>
    <col min="3" max="3" width="8.125" style="50" hidden="1" customWidth="1"/>
    <col min="4" max="4" width="8.125" style="50" customWidth="1"/>
    <col min="5" max="5" width="12" style="50" customWidth="1"/>
    <col min="6" max="8" width="7.75" style="50" hidden="1" customWidth="1"/>
    <col min="9" max="9" width="25.375" style="50" customWidth="1"/>
    <col min="10" max="10" width="22.25" style="50" hidden="1" customWidth="1"/>
    <col min="11" max="11" width="12.75" style="50" customWidth="1"/>
    <col min="12" max="12" width="46" style="50" customWidth="1"/>
    <col min="13" max="13" width="22.25" style="50" customWidth="1"/>
    <col min="14" max="14" width="7.75" style="50" customWidth="1"/>
    <col min="15" max="16384" width="11.375" style="50"/>
  </cols>
  <sheetData>
    <row r="1" spans="1:12" ht="16.5" customHeight="1">
      <c r="A1" s="45" t="s">
        <v>311</v>
      </c>
      <c r="B1" s="46" t="s">
        <v>312</v>
      </c>
      <c r="C1" s="45" t="s">
        <v>565</v>
      </c>
      <c r="D1" s="45" t="s">
        <v>313</v>
      </c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5</v>
      </c>
      <c r="K1" s="48" t="s">
        <v>7</v>
      </c>
      <c r="L1" s="49" t="s">
        <v>8</v>
      </c>
    </row>
    <row r="2" spans="1:12" ht="16.5" customHeight="1">
      <c r="A2" s="45" t="s">
        <v>27</v>
      </c>
      <c r="B2" s="46" t="s">
        <v>314</v>
      </c>
      <c r="C2" s="45" t="s">
        <v>566</v>
      </c>
      <c r="D2" s="45" t="s">
        <v>315</v>
      </c>
      <c r="E2" s="47" t="s">
        <v>10</v>
      </c>
      <c r="F2" s="47" t="s">
        <v>25</v>
      </c>
      <c r="G2" s="47" t="s">
        <v>12</v>
      </c>
      <c r="H2" s="47">
        <v>3</v>
      </c>
      <c r="I2" s="47" t="s">
        <v>26</v>
      </c>
      <c r="J2" s="47" t="str">
        <f>E2&amp;F2&amp;G2&amp;H2</f>
        <v>國語文二下必3</v>
      </c>
      <c r="K2" s="51" t="str">
        <f>VLOOKUP(I2,[3]開課資料!F:I,3,FALSE)</f>
        <v>林淑怡</v>
      </c>
      <c r="L2" s="52" t="str">
        <f>VLOOKUP(I2,[3]開課資料!F:I,4,FALSE)</f>
        <v>自學班：4/19(五)；汽二甲教室A501</v>
      </c>
    </row>
    <row r="3" spans="1:12" ht="16.5" customHeight="1">
      <c r="A3" s="45" t="s">
        <v>27</v>
      </c>
      <c r="B3" s="46" t="s">
        <v>314</v>
      </c>
      <c r="C3" s="45" t="s">
        <v>566</v>
      </c>
      <c r="D3" s="45" t="s">
        <v>315</v>
      </c>
      <c r="E3" s="47" t="s">
        <v>47</v>
      </c>
      <c r="F3" s="47" t="s">
        <v>25</v>
      </c>
      <c r="G3" s="47" t="s">
        <v>12</v>
      </c>
      <c r="H3" s="47">
        <v>4</v>
      </c>
      <c r="I3" s="47" t="s">
        <v>55</v>
      </c>
      <c r="J3" s="47" t="str">
        <f>E3&amp;F3&amp;G3&amp;H3</f>
        <v>數學二下必4</v>
      </c>
      <c r="K3" s="51" t="str">
        <f>VLOOKUP(I3,[3]開課資料!F:I,3,FALSE)</f>
        <v>陳志雄</v>
      </c>
      <c r="L3" s="52" t="str">
        <f>VLOOKUP(I3,[3]開課資料!F:I,4,FALSE)</f>
        <v>自學班：4/19(五)；汽三甲教室A502</v>
      </c>
    </row>
    <row r="4" spans="1:12" ht="16.5" customHeight="1">
      <c r="A4" s="45" t="s">
        <v>27</v>
      </c>
      <c r="B4" s="46" t="s">
        <v>314</v>
      </c>
      <c r="C4" s="45" t="s">
        <v>566</v>
      </c>
      <c r="D4" s="45" t="s">
        <v>315</v>
      </c>
      <c r="E4" s="47" t="s">
        <v>222</v>
      </c>
      <c r="F4" s="47" t="s">
        <v>25</v>
      </c>
      <c r="G4" s="47" t="s">
        <v>12</v>
      </c>
      <c r="H4" s="47">
        <v>2</v>
      </c>
      <c r="I4" s="47" t="s">
        <v>223</v>
      </c>
      <c r="J4" s="47" t="str">
        <f t="shared" ref="J4:J67" si="0">E4&amp;F4&amp;G4&amp;H4</f>
        <v>機件原理二下必2</v>
      </c>
      <c r="K4" s="51" t="str">
        <f>VLOOKUP(I4,[3]開課資料!F:I,3,FALSE)</f>
        <v>夏德耀</v>
      </c>
      <c r="L4" s="52" t="str">
        <f>VLOOKUP(I4,[3]開課資料!F:I,4,FALSE)</f>
        <v>自學班：4/19(五)；汽一乙教室A301</v>
      </c>
    </row>
    <row r="5" spans="1:12" ht="16.5" customHeight="1">
      <c r="A5" s="45" t="s">
        <v>27</v>
      </c>
      <c r="B5" s="46" t="s">
        <v>314</v>
      </c>
      <c r="C5" s="45" t="s">
        <v>566</v>
      </c>
      <c r="D5" s="45" t="s">
        <v>315</v>
      </c>
      <c r="E5" s="47" t="s">
        <v>217</v>
      </c>
      <c r="F5" s="47" t="s">
        <v>28</v>
      </c>
      <c r="G5" s="47" t="s">
        <v>58</v>
      </c>
      <c r="H5" s="47">
        <v>3</v>
      </c>
      <c r="I5" s="47" t="s">
        <v>218</v>
      </c>
      <c r="J5" s="47" t="str">
        <f t="shared" si="0"/>
        <v>電子控制概論三上選3</v>
      </c>
      <c r="K5" s="51" t="str">
        <f>VLOOKUP(I5,[3]開課資料!F:I,3,FALSE)</f>
        <v>黃濰泓</v>
      </c>
      <c r="L5" s="52" t="str">
        <f>VLOOKUP(I5,[3]開課資料!F:I,4,FALSE)</f>
        <v>自學班：4/19(五)；學務處</v>
      </c>
    </row>
    <row r="6" spans="1:12" ht="16.5" customHeight="1">
      <c r="A6" s="45" t="s">
        <v>27</v>
      </c>
      <c r="B6" s="46" t="s">
        <v>314</v>
      </c>
      <c r="C6" s="45" t="s">
        <v>566</v>
      </c>
      <c r="D6" s="45" t="s">
        <v>315</v>
      </c>
      <c r="E6" s="47" t="s">
        <v>138</v>
      </c>
      <c r="F6" s="47" t="s">
        <v>21</v>
      </c>
      <c r="G6" s="47" t="s">
        <v>12</v>
      </c>
      <c r="H6" s="47">
        <v>2</v>
      </c>
      <c r="I6" s="47" t="s">
        <v>143</v>
      </c>
      <c r="J6" s="47" t="str">
        <f t="shared" si="0"/>
        <v>體育二上必2</v>
      </c>
      <c r="K6" s="51" t="str">
        <f>VLOOKUP(I6,[3]開課資料!F:I,3,FALSE)</f>
        <v>王樹傑</v>
      </c>
      <c r="L6" s="52" t="str">
        <f>VLOOKUP(I6,[3]開課資料!F:I,4,FALSE)</f>
        <v>自學班：4/19(五)；汽三乙教室A503</v>
      </c>
    </row>
    <row r="7" spans="1:12" ht="16.5" customHeight="1">
      <c r="A7" s="45" t="s">
        <v>27</v>
      </c>
      <c r="B7" s="46" t="s">
        <v>316</v>
      </c>
      <c r="C7" s="45" t="s">
        <v>567</v>
      </c>
      <c r="D7" s="45" t="s">
        <v>317</v>
      </c>
      <c r="E7" s="47" t="s">
        <v>47</v>
      </c>
      <c r="F7" s="47" t="s">
        <v>21</v>
      </c>
      <c r="G7" s="47" t="s">
        <v>12</v>
      </c>
      <c r="H7" s="47">
        <v>4</v>
      </c>
      <c r="I7" s="47" t="s">
        <v>54</v>
      </c>
      <c r="J7" s="47" t="str">
        <f t="shared" si="0"/>
        <v>數學二上必4</v>
      </c>
      <c r="K7" s="51" t="str">
        <f>VLOOKUP(I7,[3]開課資料!F:I,3,FALSE)</f>
        <v>林羿君</v>
      </c>
      <c r="L7" s="52" t="str">
        <f>VLOOKUP(I7,[3]開課資料!F:I,4,FALSE)</f>
        <v>自學班：4/19(五)；教務處</v>
      </c>
    </row>
    <row r="8" spans="1:12" ht="16.5" customHeight="1">
      <c r="A8" s="45" t="s">
        <v>27</v>
      </c>
      <c r="B8" s="46" t="s">
        <v>316</v>
      </c>
      <c r="C8" s="45" t="s">
        <v>567</v>
      </c>
      <c r="D8" s="45" t="s">
        <v>317</v>
      </c>
      <c r="E8" s="47" t="s">
        <v>57</v>
      </c>
      <c r="F8" s="47" t="s">
        <v>28</v>
      </c>
      <c r="G8" s="47" t="s">
        <v>58</v>
      </c>
      <c r="H8" s="47">
        <v>3</v>
      </c>
      <c r="I8" s="47" t="s">
        <v>59</v>
      </c>
      <c r="J8" s="47" t="str">
        <f t="shared" si="0"/>
        <v>生活中的數學素養三上選3</v>
      </c>
      <c r="K8" s="51" t="str">
        <f>VLOOKUP(I8,[3]開課資料!F:I,3,FALSE)</f>
        <v>陳志雄</v>
      </c>
      <c r="L8" s="52" t="str">
        <f>VLOOKUP(I8,[3]開課資料!F:I,4,FALSE)</f>
        <v>自學班：4/19(五)；汽三甲教室A502</v>
      </c>
    </row>
    <row r="9" spans="1:12" ht="16.5" customHeight="1">
      <c r="A9" s="45" t="s">
        <v>27</v>
      </c>
      <c r="B9" s="46" t="s">
        <v>316</v>
      </c>
      <c r="C9" s="45" t="s">
        <v>567</v>
      </c>
      <c r="D9" s="45" t="s">
        <v>317</v>
      </c>
      <c r="E9" s="47" t="s">
        <v>222</v>
      </c>
      <c r="F9" s="47" t="s">
        <v>25</v>
      </c>
      <c r="G9" s="47" t="s">
        <v>12</v>
      </c>
      <c r="H9" s="47">
        <v>2</v>
      </c>
      <c r="I9" s="47" t="s">
        <v>223</v>
      </c>
      <c r="J9" s="47" t="str">
        <f t="shared" si="0"/>
        <v>機件原理二下必2</v>
      </c>
      <c r="K9" s="51" t="str">
        <f>VLOOKUP(I9,[3]開課資料!F:I,3,FALSE)</f>
        <v>夏德耀</v>
      </c>
      <c r="L9" s="52" t="str">
        <f>VLOOKUP(I9,[3]開課資料!F:I,4,FALSE)</f>
        <v>自學班：4/19(五)；汽一乙教室A301</v>
      </c>
    </row>
    <row r="10" spans="1:12" ht="16.5" customHeight="1">
      <c r="A10" s="45" t="s">
        <v>27</v>
      </c>
      <c r="B10" s="46" t="s">
        <v>316</v>
      </c>
      <c r="C10" s="45" t="s">
        <v>567</v>
      </c>
      <c r="D10" s="45" t="s">
        <v>317</v>
      </c>
      <c r="E10" s="47" t="s">
        <v>230</v>
      </c>
      <c r="F10" s="47" t="s">
        <v>25</v>
      </c>
      <c r="G10" s="47" t="s">
        <v>12</v>
      </c>
      <c r="H10" s="47">
        <v>2</v>
      </c>
      <c r="I10" s="47" t="s">
        <v>231</v>
      </c>
      <c r="J10" s="47" t="str">
        <f t="shared" si="0"/>
        <v>應用力學二下必2</v>
      </c>
      <c r="K10" s="51" t="str">
        <f>VLOOKUP(I10,[3]開課資料!F:I,3,FALSE)</f>
        <v>黃濰泓</v>
      </c>
      <c r="L10" s="52" t="str">
        <f>VLOOKUP(I10,[3]開課資料!F:I,4,FALSE)</f>
        <v>自學班：4/19(五)；學務處</v>
      </c>
    </row>
    <row r="11" spans="1:12" ht="16.5" customHeight="1">
      <c r="A11" s="45" t="s">
        <v>27</v>
      </c>
      <c r="B11" s="46" t="s">
        <v>316</v>
      </c>
      <c r="C11" s="45" t="s">
        <v>567</v>
      </c>
      <c r="D11" s="45" t="s">
        <v>317</v>
      </c>
      <c r="E11" s="47" t="s">
        <v>206</v>
      </c>
      <c r="F11" s="47" t="s">
        <v>28</v>
      </c>
      <c r="G11" s="47" t="s">
        <v>58</v>
      </c>
      <c r="H11" s="47">
        <v>2</v>
      </c>
      <c r="I11" s="47" t="s">
        <v>207</v>
      </c>
      <c r="J11" s="47" t="str">
        <f t="shared" si="0"/>
        <v>汽車專業英文三上選2</v>
      </c>
      <c r="K11" s="51" t="str">
        <f>VLOOKUP(I11,[3]開課資料!F:I,3,FALSE)</f>
        <v>馮秀儀</v>
      </c>
      <c r="L11" s="52" t="str">
        <f>VLOOKUP(I11,[3]開課資料!F:I,4,FALSE)</f>
        <v>自學班：4/19(五)；汽二乙教室A404</v>
      </c>
    </row>
    <row r="12" spans="1:12" ht="16.5" customHeight="1">
      <c r="A12" s="45" t="s">
        <v>27</v>
      </c>
      <c r="B12" s="46" t="s">
        <v>316</v>
      </c>
      <c r="C12" s="45" t="s">
        <v>567</v>
      </c>
      <c r="D12" s="45" t="s">
        <v>317</v>
      </c>
      <c r="E12" s="47" t="s">
        <v>217</v>
      </c>
      <c r="F12" s="47" t="s">
        <v>28</v>
      </c>
      <c r="G12" s="47" t="s">
        <v>58</v>
      </c>
      <c r="H12" s="47">
        <v>3</v>
      </c>
      <c r="I12" s="47" t="s">
        <v>218</v>
      </c>
      <c r="J12" s="47" t="str">
        <f t="shared" si="0"/>
        <v>電子控制概論三上選3</v>
      </c>
      <c r="K12" s="51" t="str">
        <f>VLOOKUP(I12,[3]開課資料!F:I,3,FALSE)</f>
        <v>黃濰泓</v>
      </c>
      <c r="L12" s="52" t="str">
        <f>VLOOKUP(I12,[3]開課資料!F:I,4,FALSE)</f>
        <v>自學班：4/19(五)；學務處</v>
      </c>
    </row>
    <row r="13" spans="1:12" ht="16.5" customHeight="1">
      <c r="A13" s="45" t="s">
        <v>27</v>
      </c>
      <c r="B13" s="46" t="s">
        <v>316</v>
      </c>
      <c r="C13" s="45" t="s">
        <v>567</v>
      </c>
      <c r="D13" s="45" t="s">
        <v>317</v>
      </c>
      <c r="E13" s="47" t="s">
        <v>212</v>
      </c>
      <c r="F13" s="47" t="s">
        <v>21</v>
      </c>
      <c r="G13" s="47" t="s">
        <v>12</v>
      </c>
      <c r="H13" s="47">
        <v>4</v>
      </c>
      <c r="I13" s="47" t="s">
        <v>213</v>
      </c>
      <c r="J13" s="47" t="str">
        <f t="shared" si="0"/>
        <v>底盤實習二上必4</v>
      </c>
      <c r="K13" s="51" t="str">
        <f>VLOOKUP(I13,[3]開課資料!F:I,3,FALSE)</f>
        <v>陳宗暉</v>
      </c>
      <c r="L13" s="52" t="str">
        <f>VLOOKUP(I13,[3]開課資料!F:I,4,FALSE)</f>
        <v>自學班：4/19(五)；汽車科科辦公室</v>
      </c>
    </row>
    <row r="14" spans="1:12" ht="16.5" customHeight="1">
      <c r="A14" s="45" t="s">
        <v>27</v>
      </c>
      <c r="B14" s="46" t="s">
        <v>316</v>
      </c>
      <c r="C14" s="45" t="s">
        <v>567</v>
      </c>
      <c r="D14" s="45" t="s">
        <v>317</v>
      </c>
      <c r="E14" s="47" t="s">
        <v>209</v>
      </c>
      <c r="F14" s="47" t="s">
        <v>28</v>
      </c>
      <c r="G14" s="47" t="s">
        <v>12</v>
      </c>
      <c r="H14" s="47">
        <v>4</v>
      </c>
      <c r="I14" s="47" t="s">
        <v>210</v>
      </c>
      <c r="J14" s="47" t="str">
        <f t="shared" si="0"/>
        <v>車輛底盤檢修實習三上必4</v>
      </c>
      <c r="K14" s="51" t="str">
        <f>VLOOKUP(I14,[3]開課資料!F:I,3,FALSE)</f>
        <v>陳宗暉</v>
      </c>
      <c r="L14" s="52" t="str">
        <f>VLOOKUP(I14,[3]開課資料!F:I,4,FALSE)</f>
        <v>自學班：4/19(五)；汽車科科辦公室</v>
      </c>
    </row>
    <row r="15" spans="1:12" ht="16.5" customHeight="1">
      <c r="A15" s="45" t="s">
        <v>27</v>
      </c>
      <c r="B15" s="46" t="s">
        <v>318</v>
      </c>
      <c r="C15" s="45" t="s">
        <v>568</v>
      </c>
      <c r="D15" s="45" t="s">
        <v>319</v>
      </c>
      <c r="E15" s="47" t="s">
        <v>32</v>
      </c>
      <c r="F15" s="47" t="s">
        <v>25</v>
      </c>
      <c r="G15" s="47" t="s">
        <v>12</v>
      </c>
      <c r="H15" s="47">
        <v>2</v>
      </c>
      <c r="I15" s="47" t="s">
        <v>41</v>
      </c>
      <c r="J15" s="47" t="str">
        <f t="shared" si="0"/>
        <v>英語文二下必2</v>
      </c>
      <c r="K15" s="51" t="str">
        <f>VLOOKUP(I15,[3]開課資料!F:I,3,FALSE)</f>
        <v>馮秀儀</v>
      </c>
      <c r="L15" s="52" t="str">
        <f>VLOOKUP(I15,[3]開課資料!F:I,4,FALSE)</f>
        <v>自學班：4/19(五)；汽二乙教室A405</v>
      </c>
    </row>
    <row r="16" spans="1:12" ht="16.5" customHeight="1">
      <c r="A16" s="45" t="s">
        <v>27</v>
      </c>
      <c r="B16" s="46" t="s">
        <v>318</v>
      </c>
      <c r="C16" s="45" t="s">
        <v>568</v>
      </c>
      <c r="D16" s="45" t="s">
        <v>319</v>
      </c>
      <c r="E16" s="47" t="s">
        <v>47</v>
      </c>
      <c r="F16" s="47" t="s">
        <v>25</v>
      </c>
      <c r="G16" s="47" t="s">
        <v>12</v>
      </c>
      <c r="H16" s="47">
        <v>4</v>
      </c>
      <c r="I16" s="47" t="s">
        <v>55</v>
      </c>
      <c r="J16" s="47" t="str">
        <f t="shared" si="0"/>
        <v>數學二下必4</v>
      </c>
      <c r="K16" s="51" t="str">
        <f>VLOOKUP(I16,[3]開課資料!F:I,3,FALSE)</f>
        <v>陳志雄</v>
      </c>
      <c r="L16" s="52" t="str">
        <f>VLOOKUP(I16,[3]開課資料!F:I,4,FALSE)</f>
        <v>自學班：4/19(五)；汽三甲教室A502</v>
      </c>
    </row>
    <row r="17" spans="1:12" ht="16.5" customHeight="1">
      <c r="A17" s="45" t="s">
        <v>27</v>
      </c>
      <c r="B17" s="46" t="s">
        <v>318</v>
      </c>
      <c r="C17" s="45" t="s">
        <v>568</v>
      </c>
      <c r="D17" s="45" t="s">
        <v>319</v>
      </c>
      <c r="E17" s="47" t="s">
        <v>160</v>
      </c>
      <c r="F17" s="47" t="s">
        <v>21</v>
      </c>
      <c r="G17" s="47" t="s">
        <v>12</v>
      </c>
      <c r="H17" s="47">
        <v>2</v>
      </c>
      <c r="I17" s="47" t="s">
        <v>214</v>
      </c>
      <c r="J17" s="47" t="str">
        <f t="shared" si="0"/>
        <v>基本電學二上必2</v>
      </c>
      <c r="K17" s="51" t="str">
        <f>VLOOKUP(I17,[3]開課資料!F:I,3,FALSE)</f>
        <v>夏德耀</v>
      </c>
      <c r="L17" s="52" t="str">
        <f>VLOOKUP(I17,[3]開課資料!F:I,4,FALSE)</f>
        <v>自學班：4/19(五)；汽一乙教室A301</v>
      </c>
    </row>
    <row r="18" spans="1:12" ht="16.5" customHeight="1">
      <c r="A18" s="45" t="s">
        <v>27</v>
      </c>
      <c r="B18" s="46" t="s">
        <v>318</v>
      </c>
      <c r="C18" s="45" t="s">
        <v>568</v>
      </c>
      <c r="D18" s="45" t="s">
        <v>319</v>
      </c>
      <c r="E18" s="47" t="s">
        <v>222</v>
      </c>
      <c r="F18" s="47" t="s">
        <v>25</v>
      </c>
      <c r="G18" s="47" t="s">
        <v>12</v>
      </c>
      <c r="H18" s="47">
        <v>2</v>
      </c>
      <c r="I18" s="47" t="s">
        <v>223</v>
      </c>
      <c r="J18" s="47" t="str">
        <f t="shared" si="0"/>
        <v>機件原理二下必2</v>
      </c>
      <c r="K18" s="51" t="str">
        <f>VLOOKUP(I18,[3]開課資料!F:I,3,FALSE)</f>
        <v>夏德耀</v>
      </c>
      <c r="L18" s="52" t="str">
        <f>VLOOKUP(I18,[3]開課資料!F:I,4,FALSE)</f>
        <v>自學班：4/19(五)；汽一乙教室A301</v>
      </c>
    </row>
    <row r="19" spans="1:12" ht="16.5" customHeight="1">
      <c r="A19" s="45" t="s">
        <v>27</v>
      </c>
      <c r="B19" s="46" t="s">
        <v>318</v>
      </c>
      <c r="C19" s="45" t="s">
        <v>568</v>
      </c>
      <c r="D19" s="45" t="s">
        <v>319</v>
      </c>
      <c r="E19" s="47" t="s">
        <v>206</v>
      </c>
      <c r="F19" s="47" t="s">
        <v>28</v>
      </c>
      <c r="G19" s="47" t="s">
        <v>58</v>
      </c>
      <c r="H19" s="47">
        <v>2</v>
      </c>
      <c r="I19" s="47" t="s">
        <v>207</v>
      </c>
      <c r="J19" s="47" t="str">
        <f t="shared" si="0"/>
        <v>汽車專業英文三上選2</v>
      </c>
      <c r="K19" s="51" t="str">
        <f>VLOOKUP(I19,[3]開課資料!F:I,3,FALSE)</f>
        <v>馮秀儀</v>
      </c>
      <c r="L19" s="52" t="str">
        <f>VLOOKUP(I19,[3]開課資料!F:I,4,FALSE)</f>
        <v>自學班：4/19(五)；汽二乙教室A404</v>
      </c>
    </row>
    <row r="20" spans="1:12" ht="16.5" customHeight="1">
      <c r="A20" s="45" t="s">
        <v>45</v>
      </c>
      <c r="B20" s="46" t="s">
        <v>320</v>
      </c>
      <c r="C20" s="45" t="s">
        <v>569</v>
      </c>
      <c r="D20" s="45" t="s">
        <v>321</v>
      </c>
      <c r="E20" s="47" t="s">
        <v>95</v>
      </c>
      <c r="F20" s="47" t="s">
        <v>11</v>
      </c>
      <c r="G20" s="47" t="s">
        <v>12</v>
      </c>
      <c r="H20" s="47">
        <v>2</v>
      </c>
      <c r="I20" s="47" t="s">
        <v>96</v>
      </c>
      <c r="J20" s="47" t="str">
        <f t="shared" si="0"/>
        <v>歷史一上必2</v>
      </c>
      <c r="K20" s="51" t="str">
        <f>VLOOKUP(I20,[3]開課資料!F:I,3,FALSE)</f>
        <v>張英娟</v>
      </c>
      <c r="L20" s="52" t="str">
        <f>VLOOKUP(I20,[3]開課資料!F:I,4,FALSE)</f>
        <v>自學班：4/15(一)中午12:30；圖書館</v>
      </c>
    </row>
    <row r="21" spans="1:12" ht="16.5" customHeight="1">
      <c r="A21" s="45" t="s">
        <v>45</v>
      </c>
      <c r="B21" s="46" t="s">
        <v>320</v>
      </c>
      <c r="C21" s="45" t="s">
        <v>569</v>
      </c>
      <c r="D21" s="45" t="s">
        <v>321</v>
      </c>
      <c r="E21" s="47" t="s">
        <v>102</v>
      </c>
      <c r="F21" s="47" t="s">
        <v>17</v>
      </c>
      <c r="G21" s="47" t="s">
        <v>12</v>
      </c>
      <c r="H21" s="47">
        <v>2</v>
      </c>
      <c r="I21" s="47" t="s">
        <v>103</v>
      </c>
      <c r="J21" s="47" t="str">
        <f t="shared" si="0"/>
        <v>生涯規劃一下必2</v>
      </c>
      <c r="K21" s="51" t="str">
        <f>VLOOKUP(I21,[3]開課資料!F:I,3,FALSE)</f>
        <v>鍾威霆</v>
      </c>
      <c r="L21" s="52" t="str">
        <f>VLOOKUP(I21,[3]開課資料!F:I,4,FALSE)</f>
        <v>自學班：4/19(五)；輔導室</v>
      </c>
    </row>
    <row r="22" spans="1:12" ht="16.5" customHeight="1">
      <c r="A22" s="45" t="s">
        <v>45</v>
      </c>
      <c r="B22" s="46" t="s">
        <v>322</v>
      </c>
      <c r="C22" s="45" t="s">
        <v>570</v>
      </c>
      <c r="D22" s="45" t="s">
        <v>323</v>
      </c>
      <c r="E22" s="47" t="s">
        <v>47</v>
      </c>
      <c r="F22" s="47" t="s">
        <v>25</v>
      </c>
      <c r="G22" s="47" t="s">
        <v>12</v>
      </c>
      <c r="H22" s="47">
        <v>4</v>
      </c>
      <c r="I22" s="47" t="s">
        <v>55</v>
      </c>
      <c r="J22" s="47" t="str">
        <f t="shared" si="0"/>
        <v>數學二下必4</v>
      </c>
      <c r="K22" s="51" t="str">
        <f>VLOOKUP(I22,[3]開課資料!F:I,3,FALSE)</f>
        <v>陳志雄</v>
      </c>
      <c r="L22" s="52" t="str">
        <f>VLOOKUP(I22,[3]開課資料!F:I,4,FALSE)</f>
        <v>自學班：4/19(五)；汽三甲教室A502</v>
      </c>
    </row>
    <row r="23" spans="1:12" ht="16.5" customHeight="1">
      <c r="A23" s="45" t="s">
        <v>45</v>
      </c>
      <c r="B23" s="46" t="s">
        <v>322</v>
      </c>
      <c r="C23" s="45" t="s">
        <v>570</v>
      </c>
      <c r="D23" s="45" t="s">
        <v>323</v>
      </c>
      <c r="E23" s="47" t="s">
        <v>220</v>
      </c>
      <c r="F23" s="47" t="s">
        <v>28</v>
      </c>
      <c r="G23" s="47" t="s">
        <v>58</v>
      </c>
      <c r="H23" s="47">
        <v>4</v>
      </c>
      <c r="I23" s="47" t="s">
        <v>221</v>
      </c>
      <c r="J23" s="47" t="str">
        <f t="shared" si="0"/>
        <v>電工控制概論三上選4</v>
      </c>
      <c r="K23" s="51" t="str">
        <f>VLOOKUP(I23,[3]開課資料!F:I,3,FALSE)</f>
        <v>黃濰泓</v>
      </c>
      <c r="L23" s="52" t="str">
        <f>VLOOKUP(I23,[3]開課資料!F:I,4,FALSE)</f>
        <v>自學班：4/19(五)；學務處</v>
      </c>
    </row>
    <row r="24" spans="1:12" ht="16.5" customHeight="1">
      <c r="A24" s="45" t="s">
        <v>45</v>
      </c>
      <c r="B24" s="46" t="s">
        <v>324</v>
      </c>
      <c r="C24" s="45" t="s">
        <v>571</v>
      </c>
      <c r="D24" s="45" t="s">
        <v>325</v>
      </c>
      <c r="E24" s="47" t="s">
        <v>220</v>
      </c>
      <c r="F24" s="47" t="s">
        <v>28</v>
      </c>
      <c r="G24" s="47" t="s">
        <v>58</v>
      </c>
      <c r="H24" s="47">
        <v>4</v>
      </c>
      <c r="I24" s="47" t="s">
        <v>221</v>
      </c>
      <c r="J24" s="47" t="str">
        <f t="shared" si="0"/>
        <v>電工控制概論三上選4</v>
      </c>
      <c r="K24" s="51" t="str">
        <f>VLOOKUP(I24,[3]開課資料!F:I,3,FALSE)</f>
        <v>黃濰泓</v>
      </c>
      <c r="L24" s="52" t="str">
        <f>VLOOKUP(I24,[3]開課資料!F:I,4,FALSE)</f>
        <v>自學班：4/19(五)；學務處</v>
      </c>
    </row>
    <row r="25" spans="1:12" ht="16.5" customHeight="1">
      <c r="A25" s="45" t="s">
        <v>45</v>
      </c>
      <c r="B25" s="46" t="s">
        <v>326</v>
      </c>
      <c r="C25" s="45" t="s">
        <v>572</v>
      </c>
      <c r="D25" s="45" t="s">
        <v>327</v>
      </c>
      <c r="E25" s="47" t="s">
        <v>32</v>
      </c>
      <c r="F25" s="47" t="s">
        <v>28</v>
      </c>
      <c r="G25" s="47" t="s">
        <v>12</v>
      </c>
      <c r="H25" s="47">
        <v>2</v>
      </c>
      <c r="I25" s="47" t="s">
        <v>43</v>
      </c>
      <c r="J25" s="47" t="str">
        <f t="shared" si="0"/>
        <v>英語文三上必2</v>
      </c>
      <c r="K25" s="51" t="str">
        <f>VLOOKUP(I25,[3]開課資料!F:I,3,FALSE)</f>
        <v>馮秀儀</v>
      </c>
      <c r="L25" s="52" t="str">
        <f>VLOOKUP(I25,[3]開課資料!F:I,4,FALSE)</f>
        <v>自學班：4/19(五)；汽二乙教室A406</v>
      </c>
    </row>
    <row r="26" spans="1:12" ht="16.5" customHeight="1">
      <c r="A26" s="45" t="s">
        <v>45</v>
      </c>
      <c r="B26" s="46" t="s">
        <v>326</v>
      </c>
      <c r="C26" s="45" t="s">
        <v>572</v>
      </c>
      <c r="D26" s="45" t="s">
        <v>327</v>
      </c>
      <c r="E26" s="47" t="s">
        <v>220</v>
      </c>
      <c r="F26" s="47" t="s">
        <v>28</v>
      </c>
      <c r="G26" s="47" t="s">
        <v>58</v>
      </c>
      <c r="H26" s="47">
        <v>4</v>
      </c>
      <c r="I26" s="47" t="s">
        <v>221</v>
      </c>
      <c r="J26" s="47" t="str">
        <f t="shared" si="0"/>
        <v>電工控制概論三上選4</v>
      </c>
      <c r="K26" s="51" t="str">
        <f>VLOOKUP(I26,[3]開課資料!F:I,3,FALSE)</f>
        <v>黃濰泓</v>
      </c>
      <c r="L26" s="52" t="str">
        <f>VLOOKUP(I26,[3]開課資料!F:I,4,FALSE)</f>
        <v>自學班：4/19(五)；學務處</v>
      </c>
    </row>
    <row r="27" spans="1:12" ht="16.5" customHeight="1">
      <c r="A27" s="45" t="s">
        <v>30</v>
      </c>
      <c r="B27" s="46" t="s">
        <v>328</v>
      </c>
      <c r="C27" s="45" t="s">
        <v>573</v>
      </c>
      <c r="D27" s="45" t="s">
        <v>329</v>
      </c>
      <c r="E27" s="47" t="s">
        <v>174</v>
      </c>
      <c r="F27" s="47" t="s">
        <v>17</v>
      </c>
      <c r="G27" s="47" t="s">
        <v>12</v>
      </c>
      <c r="H27" s="47">
        <v>3</v>
      </c>
      <c r="I27" s="47" t="s">
        <v>175</v>
      </c>
      <c r="J27" s="47" t="str">
        <f t="shared" si="0"/>
        <v>程式語言一下必3</v>
      </c>
      <c r="K27" s="51" t="str">
        <f>VLOOKUP(I27,[3]開課資料!F:I,3,FALSE)</f>
        <v>游欣璇</v>
      </c>
      <c r="L27" s="52" t="str">
        <f>VLOOKUP(I27,[3]開課資料!F:I,4,FALSE)</f>
        <v>自學班：4/19(五)；電訊一甲教室A303</v>
      </c>
    </row>
    <row r="28" spans="1:12" ht="16.5" customHeight="1">
      <c r="A28" s="45" t="s">
        <v>30</v>
      </c>
      <c r="B28" s="46" t="s">
        <v>330</v>
      </c>
      <c r="C28" s="45" t="s">
        <v>574</v>
      </c>
      <c r="D28" s="45" t="s">
        <v>331</v>
      </c>
      <c r="E28" s="47" t="s">
        <v>192</v>
      </c>
      <c r="F28" s="47" t="s">
        <v>28</v>
      </c>
      <c r="G28" s="47" t="s">
        <v>58</v>
      </c>
      <c r="H28" s="47">
        <v>2</v>
      </c>
      <c r="I28" s="47" t="s">
        <v>193</v>
      </c>
      <c r="J28" s="47" t="str">
        <f t="shared" si="0"/>
        <v>數位電路學三上選2</v>
      </c>
      <c r="K28" s="51" t="str">
        <f>VLOOKUP(I28,[3]開課資料!F:I,3,FALSE)</f>
        <v>馬庭宇</v>
      </c>
      <c r="L28" s="52" t="str">
        <f>VLOOKUP(I28,[3]開課資料!F:I,4,FALSE)</f>
        <v>自學班：4/19(五)；電訊三甲教室B301</v>
      </c>
    </row>
    <row r="29" spans="1:12" ht="16.5" customHeight="1">
      <c r="A29" s="45" t="s">
        <v>30</v>
      </c>
      <c r="B29" s="46" t="s">
        <v>332</v>
      </c>
      <c r="C29" s="45" t="s">
        <v>575</v>
      </c>
      <c r="D29" s="45" t="s">
        <v>333</v>
      </c>
      <c r="E29" s="47" t="s">
        <v>10</v>
      </c>
      <c r="F29" s="47" t="s">
        <v>28</v>
      </c>
      <c r="G29" s="47" t="s">
        <v>12</v>
      </c>
      <c r="H29" s="47">
        <v>2</v>
      </c>
      <c r="I29" s="47" t="s">
        <v>29</v>
      </c>
      <c r="J29" s="47" t="str">
        <f t="shared" si="0"/>
        <v>國語文三上必2</v>
      </c>
      <c r="K29" s="51" t="str">
        <f>VLOOKUP(I29,[3]開課資料!F:I,3,FALSE)</f>
        <v>陳姵妏</v>
      </c>
      <c r="L29" s="52" t="str">
        <f>VLOOKUP(I29,[3]開課資料!F:I,4,FALSE)</f>
        <v>自學班：4/19(五)；餐三甲教室B201</v>
      </c>
    </row>
    <row r="30" spans="1:12" ht="16.5" customHeight="1">
      <c r="A30" s="45" t="s">
        <v>30</v>
      </c>
      <c r="B30" s="46" t="s">
        <v>332</v>
      </c>
      <c r="C30" s="45" t="s">
        <v>575</v>
      </c>
      <c r="D30" s="45" t="s">
        <v>333</v>
      </c>
      <c r="E30" s="47" t="s">
        <v>32</v>
      </c>
      <c r="F30" s="47" t="s">
        <v>25</v>
      </c>
      <c r="G30" s="47" t="s">
        <v>12</v>
      </c>
      <c r="H30" s="47">
        <v>2</v>
      </c>
      <c r="I30" s="47" t="s">
        <v>41</v>
      </c>
      <c r="J30" s="47" t="str">
        <f t="shared" si="0"/>
        <v>英語文二下必2</v>
      </c>
      <c r="K30" s="51" t="str">
        <f>VLOOKUP(I30,[3]開課資料!F:I,3,FALSE)</f>
        <v>馮秀儀</v>
      </c>
      <c r="L30" s="52" t="str">
        <f>VLOOKUP(I30,[3]開課資料!F:I,4,FALSE)</f>
        <v>自學班：4/19(五)；汽二乙教室A405</v>
      </c>
    </row>
    <row r="31" spans="1:12" ht="16.5" customHeight="1">
      <c r="A31" s="45" t="s">
        <v>30</v>
      </c>
      <c r="B31" s="46" t="s">
        <v>332</v>
      </c>
      <c r="C31" s="45" t="s">
        <v>575</v>
      </c>
      <c r="D31" s="45" t="s">
        <v>333</v>
      </c>
      <c r="E31" s="47" t="s">
        <v>95</v>
      </c>
      <c r="F31" s="47" t="s">
        <v>11</v>
      </c>
      <c r="G31" s="47" t="s">
        <v>12</v>
      </c>
      <c r="H31" s="47">
        <v>2</v>
      </c>
      <c r="I31" s="47" t="s">
        <v>96</v>
      </c>
      <c r="J31" s="47" t="str">
        <f t="shared" si="0"/>
        <v>歷史一上必2</v>
      </c>
      <c r="K31" s="51" t="str">
        <f>VLOOKUP(I31,[3]開課資料!F:I,3,FALSE)</f>
        <v>張英娟</v>
      </c>
      <c r="L31" s="52" t="str">
        <f>VLOOKUP(I31,[3]開課資料!F:I,4,FALSE)</f>
        <v>自學班：4/15(一)中午12:30；圖書館</v>
      </c>
    </row>
    <row r="32" spans="1:12" ht="16.5" customHeight="1">
      <c r="A32" s="45" t="s">
        <v>30</v>
      </c>
      <c r="B32" s="46" t="s">
        <v>332</v>
      </c>
      <c r="C32" s="45" t="s">
        <v>575</v>
      </c>
      <c r="D32" s="45" t="s">
        <v>333</v>
      </c>
      <c r="E32" s="47" t="s">
        <v>89</v>
      </c>
      <c r="F32" s="47" t="s">
        <v>17</v>
      </c>
      <c r="G32" s="47" t="s">
        <v>12</v>
      </c>
      <c r="H32" s="47">
        <v>2</v>
      </c>
      <c r="I32" s="47" t="s">
        <v>94</v>
      </c>
      <c r="J32" s="47" t="str">
        <f t="shared" si="0"/>
        <v>地理一下必2</v>
      </c>
      <c r="K32" s="51" t="str">
        <f>VLOOKUP(I32,[3]開課資料!F:I,3,FALSE)</f>
        <v>張英娟</v>
      </c>
      <c r="L32" s="52" t="str">
        <f>VLOOKUP(I32,[3]開課資料!F:I,4,FALSE)</f>
        <v>自學班：4/15(一)中午12:30；圖書館</v>
      </c>
    </row>
    <row r="33" spans="1:12" ht="16.5" customHeight="1">
      <c r="A33" s="45" t="s">
        <v>30</v>
      </c>
      <c r="B33" s="46" t="s">
        <v>332</v>
      </c>
      <c r="C33" s="45" t="s">
        <v>575</v>
      </c>
      <c r="D33" s="45" t="s">
        <v>333</v>
      </c>
      <c r="E33" s="47" t="s">
        <v>132</v>
      </c>
      <c r="F33" s="47" t="s">
        <v>17</v>
      </c>
      <c r="G33" s="47" t="s">
        <v>12</v>
      </c>
      <c r="H33" s="47">
        <v>2</v>
      </c>
      <c r="I33" s="47" t="s">
        <v>133</v>
      </c>
      <c r="J33" s="47" t="str">
        <f t="shared" si="0"/>
        <v>音樂一下必2</v>
      </c>
      <c r="K33" s="51" t="str">
        <f>VLOOKUP(I33,[3]開課資料!F:I,3,FALSE)</f>
        <v>李滙慈</v>
      </c>
      <c r="L33" s="52" t="str">
        <f>VLOOKUP(I33,[3]開課資料!F:I,4,FALSE)</f>
        <v>自學班：4/19(五)；校長室</v>
      </c>
    </row>
    <row r="34" spans="1:12" ht="16.5" customHeight="1">
      <c r="A34" s="45" t="s">
        <v>30</v>
      </c>
      <c r="B34" s="46" t="s">
        <v>332</v>
      </c>
      <c r="C34" s="45" t="s">
        <v>575</v>
      </c>
      <c r="D34" s="45" t="s">
        <v>333</v>
      </c>
      <c r="E34" s="47" t="s">
        <v>181</v>
      </c>
      <c r="F34" s="47" t="s">
        <v>11</v>
      </c>
      <c r="G34" s="47" t="s">
        <v>12</v>
      </c>
      <c r="H34" s="47">
        <v>2</v>
      </c>
      <c r="I34" s="47" t="s">
        <v>182</v>
      </c>
      <c r="J34" s="47" t="str">
        <f t="shared" si="0"/>
        <v>資訊科技一上必2</v>
      </c>
      <c r="K34" s="51" t="str">
        <f>VLOOKUP(I34,[3]開課資料!F:I,3,FALSE)</f>
        <v>游欣璇</v>
      </c>
      <c r="L34" s="52" t="str">
        <f>VLOOKUP(I34,[3]開課資料!F:I,4,FALSE)</f>
        <v>自學班：4/19(五)；電訊一甲教室A303</v>
      </c>
    </row>
    <row r="35" spans="1:12" ht="16.5" customHeight="1">
      <c r="A35" s="45" t="s">
        <v>30</v>
      </c>
      <c r="B35" s="46" t="s">
        <v>332</v>
      </c>
      <c r="C35" s="45" t="s">
        <v>575</v>
      </c>
      <c r="D35" s="45" t="s">
        <v>333</v>
      </c>
      <c r="E35" s="47" t="s">
        <v>185</v>
      </c>
      <c r="F35" s="47" t="s">
        <v>21</v>
      </c>
      <c r="G35" s="47" t="s">
        <v>12</v>
      </c>
      <c r="H35" s="47">
        <v>3</v>
      </c>
      <c r="I35" s="47" t="s">
        <v>186</v>
      </c>
      <c r="J35" s="47" t="str">
        <f t="shared" si="0"/>
        <v>電子學二上必3</v>
      </c>
      <c r="K35" s="51" t="str">
        <f>VLOOKUP(I35,[3]開課資料!F:I,3,FALSE)</f>
        <v>張學龍</v>
      </c>
      <c r="L35" s="52" t="str">
        <f>VLOOKUP(I35,[3]開課資料!F:I,4,FALSE)</f>
        <v>自學班：4/19(五)；電訊二甲教室B403</v>
      </c>
    </row>
    <row r="36" spans="1:12" ht="16.5" customHeight="1">
      <c r="A36" s="45" t="s">
        <v>30</v>
      </c>
      <c r="B36" s="46" t="s">
        <v>332</v>
      </c>
      <c r="C36" s="45" t="s">
        <v>575</v>
      </c>
      <c r="D36" s="45" t="s">
        <v>333</v>
      </c>
      <c r="E36" s="47" t="s">
        <v>185</v>
      </c>
      <c r="F36" s="47" t="s">
        <v>25</v>
      </c>
      <c r="G36" s="47" t="s">
        <v>12</v>
      </c>
      <c r="H36" s="47">
        <v>3</v>
      </c>
      <c r="I36" s="47" t="s">
        <v>187</v>
      </c>
      <c r="J36" s="47" t="str">
        <f t="shared" si="0"/>
        <v>電子學二下必3</v>
      </c>
      <c r="K36" s="51" t="str">
        <f>VLOOKUP(I36,[3]開課資料!F:I,3,FALSE)</f>
        <v>張學龍</v>
      </c>
      <c r="L36" s="52" t="str">
        <f>VLOOKUP(I36,[3]開課資料!F:I,4,FALSE)</f>
        <v>自學班：4/19(五)；電訊二甲教室B403</v>
      </c>
    </row>
    <row r="37" spans="1:12" ht="16.5" customHeight="1">
      <c r="A37" s="45" t="s">
        <v>30</v>
      </c>
      <c r="B37" s="46" t="s">
        <v>332</v>
      </c>
      <c r="C37" s="45" t="s">
        <v>575</v>
      </c>
      <c r="D37" s="45" t="s">
        <v>333</v>
      </c>
      <c r="E37" s="47" t="s">
        <v>192</v>
      </c>
      <c r="F37" s="47" t="s">
        <v>28</v>
      </c>
      <c r="G37" s="47" t="s">
        <v>58</v>
      </c>
      <c r="H37" s="47">
        <v>2</v>
      </c>
      <c r="I37" s="47" t="s">
        <v>193</v>
      </c>
      <c r="J37" s="47" t="str">
        <f t="shared" si="0"/>
        <v>數位電路學三上選2</v>
      </c>
      <c r="K37" s="51" t="str">
        <f>VLOOKUP(I37,[3]開課資料!F:I,3,FALSE)</f>
        <v>馬庭宇</v>
      </c>
      <c r="L37" s="52" t="str">
        <f>VLOOKUP(I37,[3]開課資料!F:I,4,FALSE)</f>
        <v>自學班：4/19(五)；電訊三甲教室B301</v>
      </c>
    </row>
    <row r="38" spans="1:12" ht="16.5" customHeight="1">
      <c r="A38" s="45" t="s">
        <v>30</v>
      </c>
      <c r="B38" s="46" t="s">
        <v>332</v>
      </c>
      <c r="C38" s="45" t="s">
        <v>575</v>
      </c>
      <c r="D38" s="45" t="s">
        <v>333</v>
      </c>
      <c r="E38" s="47" t="s">
        <v>194</v>
      </c>
      <c r="F38" s="47" t="s">
        <v>21</v>
      </c>
      <c r="G38" s="47" t="s">
        <v>12</v>
      </c>
      <c r="H38" s="47">
        <v>3</v>
      </c>
      <c r="I38" s="47" t="s">
        <v>195</v>
      </c>
      <c r="J38" s="47" t="str">
        <f t="shared" si="0"/>
        <v>數位邏輯設計二上必3</v>
      </c>
      <c r="K38" s="51" t="str">
        <f>VLOOKUP(I38,[3]開課資料!F:I,3,FALSE)</f>
        <v>馬庭宇</v>
      </c>
      <c r="L38" s="52" t="str">
        <f>VLOOKUP(I38,[3]開課資料!F:I,4,FALSE)</f>
        <v>自學班：4/19(五)；電訊三甲教室B301</v>
      </c>
    </row>
    <row r="39" spans="1:12" ht="16.5" customHeight="1">
      <c r="A39" s="45" t="s">
        <v>30</v>
      </c>
      <c r="B39" s="46" t="s">
        <v>332</v>
      </c>
      <c r="C39" s="45" t="s">
        <v>575</v>
      </c>
      <c r="D39" s="45" t="s">
        <v>333</v>
      </c>
      <c r="E39" s="47" t="s">
        <v>188</v>
      </c>
      <c r="F39" s="47" t="s">
        <v>21</v>
      </c>
      <c r="G39" s="47" t="s">
        <v>12</v>
      </c>
      <c r="H39" s="47">
        <v>3</v>
      </c>
      <c r="I39" s="47" t="s">
        <v>189</v>
      </c>
      <c r="J39" s="47" t="str">
        <f t="shared" si="0"/>
        <v>電子學實習二上必3</v>
      </c>
      <c r="K39" s="51" t="str">
        <f>VLOOKUP(I39,[3]開課資料!F:I,3,FALSE)</f>
        <v>張學龍</v>
      </c>
      <c r="L39" s="52" t="str">
        <f>VLOOKUP(I39,[3]開課資料!F:I,4,FALSE)</f>
        <v>自學班：4/19(五)；電訊二甲教室B403</v>
      </c>
    </row>
    <row r="40" spans="1:12" ht="16.5" customHeight="1">
      <c r="A40" s="45" t="s">
        <v>30</v>
      </c>
      <c r="B40" s="46" t="s">
        <v>332</v>
      </c>
      <c r="C40" s="45" t="s">
        <v>575</v>
      </c>
      <c r="D40" s="45" t="s">
        <v>333</v>
      </c>
      <c r="E40" s="47" t="s">
        <v>183</v>
      </c>
      <c r="F40" s="47" t="s">
        <v>28</v>
      </c>
      <c r="G40" s="47" t="s">
        <v>12</v>
      </c>
      <c r="H40" s="47">
        <v>3</v>
      </c>
      <c r="I40" s="47" t="s">
        <v>184</v>
      </c>
      <c r="J40" s="47" t="str">
        <f t="shared" si="0"/>
        <v>電子電路學三上必3</v>
      </c>
      <c r="K40" s="51" t="str">
        <f>VLOOKUP(I40,[3]開課資料!F:I,3,FALSE)</f>
        <v>陳李瑋</v>
      </c>
      <c r="L40" s="52" t="str">
        <f>VLOOKUP(I40,[3]開課資料!F:I,4,FALSE)</f>
        <v>自學班：4/19(五)；電訊科科辦公室</v>
      </c>
    </row>
    <row r="41" spans="1:12" ht="16.5" customHeight="1">
      <c r="A41" s="45" t="s">
        <v>30</v>
      </c>
      <c r="B41" s="46" t="s">
        <v>332</v>
      </c>
      <c r="C41" s="45" t="s">
        <v>575</v>
      </c>
      <c r="D41" s="45" t="s">
        <v>333</v>
      </c>
      <c r="E41" s="47" t="s">
        <v>166</v>
      </c>
      <c r="F41" s="47" t="s">
        <v>28</v>
      </c>
      <c r="G41" s="47" t="s">
        <v>12</v>
      </c>
      <c r="H41" s="47">
        <v>3</v>
      </c>
      <c r="I41" s="47" t="s">
        <v>167</v>
      </c>
      <c r="J41" s="47" t="str">
        <f t="shared" si="0"/>
        <v>專題實作三上必3</v>
      </c>
      <c r="K41" s="51" t="str">
        <f>VLOOKUP(I41,[3]開課資料!F:I,3,FALSE)</f>
        <v>馬庭宇</v>
      </c>
      <c r="L41" s="52" t="str">
        <f>VLOOKUP(I41,[3]開課資料!F:I,4,FALSE)</f>
        <v>自學班：4/19(五)；電訊三甲教室B301</v>
      </c>
    </row>
    <row r="42" spans="1:12" ht="16.5" customHeight="1">
      <c r="A42" s="45" t="s">
        <v>30</v>
      </c>
      <c r="B42" s="46" t="s">
        <v>332</v>
      </c>
      <c r="C42" s="45" t="s">
        <v>575</v>
      </c>
      <c r="D42" s="45" t="s">
        <v>333</v>
      </c>
      <c r="E42" s="47" t="s">
        <v>174</v>
      </c>
      <c r="F42" s="47" t="s">
        <v>17</v>
      </c>
      <c r="G42" s="47" t="s">
        <v>12</v>
      </c>
      <c r="H42" s="47">
        <v>3</v>
      </c>
      <c r="I42" s="47" t="s">
        <v>175</v>
      </c>
      <c r="J42" s="47" t="str">
        <f t="shared" si="0"/>
        <v>程式語言一下必3</v>
      </c>
      <c r="K42" s="51" t="str">
        <f>VLOOKUP(I42,[3]開課資料!F:I,3,FALSE)</f>
        <v>游欣璇</v>
      </c>
      <c r="L42" s="52" t="str">
        <f>VLOOKUP(I42,[3]開課資料!F:I,4,FALSE)</f>
        <v>自學班：4/19(五)；電訊一甲教室A303</v>
      </c>
    </row>
    <row r="43" spans="1:12" ht="16.5" customHeight="1">
      <c r="A43" s="45" t="s">
        <v>30</v>
      </c>
      <c r="B43" s="46" t="s">
        <v>332</v>
      </c>
      <c r="C43" s="45" t="s">
        <v>575</v>
      </c>
      <c r="D43" s="45" t="s">
        <v>333</v>
      </c>
      <c r="E43" s="47" t="s">
        <v>154</v>
      </c>
      <c r="F43" s="47" t="s">
        <v>28</v>
      </c>
      <c r="G43" s="47" t="s">
        <v>12</v>
      </c>
      <c r="H43" s="47">
        <v>3</v>
      </c>
      <c r="I43" s="47" t="s">
        <v>155</v>
      </c>
      <c r="J43" s="47" t="str">
        <f t="shared" si="0"/>
        <v>介面電路控制實習三上必3</v>
      </c>
      <c r="K43" s="51" t="str">
        <f>VLOOKUP(I43,[3]開課資料!F:I,3,FALSE)</f>
        <v>陳李瑋</v>
      </c>
      <c r="L43" s="52" t="str">
        <f>VLOOKUP(I43,[3]開課資料!F:I,4,FALSE)</f>
        <v>自學班：4/19(五)；電訊科科辦公室</v>
      </c>
    </row>
    <row r="44" spans="1:12" ht="16.5" customHeight="1">
      <c r="A44" s="45" t="s">
        <v>30</v>
      </c>
      <c r="B44" s="46" t="s">
        <v>332</v>
      </c>
      <c r="C44" s="45" t="s">
        <v>575</v>
      </c>
      <c r="D44" s="45" t="s">
        <v>333</v>
      </c>
      <c r="E44" s="47" t="s">
        <v>196</v>
      </c>
      <c r="F44" s="47" t="s">
        <v>21</v>
      </c>
      <c r="G44" s="47" t="s">
        <v>12</v>
      </c>
      <c r="H44" s="47">
        <v>2</v>
      </c>
      <c r="I44" s="47" t="s">
        <v>197</v>
      </c>
      <c r="J44" s="47" t="str">
        <f t="shared" si="0"/>
        <v>線性電路學二上必2</v>
      </c>
      <c r="K44" s="51" t="str">
        <f>VLOOKUP(I44,[3]開課資料!F:I,3,FALSE)</f>
        <v>游欣璇</v>
      </c>
      <c r="L44" s="52" t="str">
        <f>VLOOKUP(I44,[3]開課資料!F:I,4,FALSE)</f>
        <v>自學班：4/19(五)；電訊一甲教室A303</v>
      </c>
    </row>
    <row r="45" spans="1:12" ht="16.5" customHeight="1">
      <c r="A45" s="45" t="s">
        <v>30</v>
      </c>
      <c r="B45" s="46" t="s">
        <v>332</v>
      </c>
      <c r="C45" s="45" t="s">
        <v>575</v>
      </c>
      <c r="D45" s="45" t="s">
        <v>333</v>
      </c>
      <c r="E45" s="47" t="s">
        <v>196</v>
      </c>
      <c r="F45" s="47" t="s">
        <v>25</v>
      </c>
      <c r="G45" s="47" t="s">
        <v>12</v>
      </c>
      <c r="H45" s="47">
        <v>2</v>
      </c>
      <c r="I45" s="47" t="s">
        <v>200</v>
      </c>
      <c r="J45" s="47" t="str">
        <f t="shared" si="0"/>
        <v>線性電路學二下必2</v>
      </c>
      <c r="K45" s="51" t="str">
        <f>VLOOKUP(I45,[3]開課資料!F:I,3,FALSE)</f>
        <v>馬庭宇</v>
      </c>
      <c r="L45" s="52" t="str">
        <f>VLOOKUP(I45,[3]開課資料!F:I,4,FALSE)</f>
        <v>自學班：4/19(五)；電訊三甲教室B301</v>
      </c>
    </row>
    <row r="46" spans="1:12" ht="16.5" customHeight="1">
      <c r="A46" s="45" t="s">
        <v>30</v>
      </c>
      <c r="B46" s="46" t="s">
        <v>332</v>
      </c>
      <c r="C46" s="45" t="s">
        <v>575</v>
      </c>
      <c r="D46" s="45" t="s">
        <v>333</v>
      </c>
      <c r="E46" s="47" t="s">
        <v>190</v>
      </c>
      <c r="F46" s="47" t="s">
        <v>28</v>
      </c>
      <c r="G46" s="47" t="s">
        <v>58</v>
      </c>
      <c r="H46" s="47">
        <v>2</v>
      </c>
      <c r="I46" s="47" t="s">
        <v>191</v>
      </c>
      <c r="J46" s="47" t="str">
        <f t="shared" si="0"/>
        <v>電路學三上選2</v>
      </c>
      <c r="K46" s="51" t="str">
        <f>VLOOKUP(I46,[3]開課資料!F:I,3,FALSE)</f>
        <v>馬庭宇</v>
      </c>
      <c r="L46" s="52" t="str">
        <f>VLOOKUP(I46,[3]開課資料!F:I,4,FALSE)</f>
        <v>自學班：4/19(五)；電訊三甲教室B301</v>
      </c>
    </row>
    <row r="47" spans="1:12" ht="16.5" customHeight="1">
      <c r="A47" s="45" t="s">
        <v>30</v>
      </c>
      <c r="B47" s="46" t="s">
        <v>332</v>
      </c>
      <c r="C47" s="45" t="s">
        <v>575</v>
      </c>
      <c r="D47" s="45" t="s">
        <v>333</v>
      </c>
      <c r="E47" s="47" t="s">
        <v>170</v>
      </c>
      <c r="F47" s="47" t="s">
        <v>11</v>
      </c>
      <c r="G47" s="47" t="s">
        <v>12</v>
      </c>
      <c r="H47" s="47">
        <v>3</v>
      </c>
      <c r="I47" s="47" t="s">
        <v>171</v>
      </c>
      <c r="J47" s="47" t="str">
        <f t="shared" si="0"/>
        <v>程式設計實習一上必3</v>
      </c>
      <c r="K47" s="51" t="str">
        <f>VLOOKUP(I47,[3]開課資料!F:I,3,FALSE)</f>
        <v>游欣璇</v>
      </c>
      <c r="L47" s="52" t="str">
        <f>VLOOKUP(I47,[3]開課資料!F:I,4,FALSE)</f>
        <v>自學班：4/19(五)；電訊一甲教室A303</v>
      </c>
    </row>
    <row r="48" spans="1:12" ht="16.5" customHeight="1">
      <c r="A48" s="45" t="s">
        <v>30</v>
      </c>
      <c r="B48" s="46" t="s">
        <v>332</v>
      </c>
      <c r="C48" s="45" t="s">
        <v>575</v>
      </c>
      <c r="D48" s="45" t="s">
        <v>333</v>
      </c>
      <c r="E48" s="47" t="s">
        <v>158</v>
      </c>
      <c r="F48" s="47" t="s">
        <v>28</v>
      </c>
      <c r="G48" s="47" t="s">
        <v>58</v>
      </c>
      <c r="H48" s="47">
        <v>3</v>
      </c>
      <c r="I48" s="47" t="s">
        <v>159</v>
      </c>
      <c r="J48" s="47" t="str">
        <f t="shared" si="0"/>
        <v>多媒體技術實習三上選3</v>
      </c>
      <c r="K48" s="51" t="str">
        <f>VLOOKUP(I48,[3]開課資料!F:I,3,FALSE)</f>
        <v>陳李瑋</v>
      </c>
      <c r="L48" s="52" t="str">
        <f>VLOOKUP(I48,[3]開課資料!F:I,4,FALSE)</f>
        <v>自學班：4/19(五)；電訊科科辦公室</v>
      </c>
    </row>
    <row r="49" spans="1:12" ht="16.5" customHeight="1">
      <c r="A49" s="45" t="s">
        <v>16</v>
      </c>
      <c r="B49" s="46" t="s">
        <v>334</v>
      </c>
      <c r="C49" s="45" t="s">
        <v>576</v>
      </c>
      <c r="D49" s="45" t="s">
        <v>335</v>
      </c>
      <c r="E49" s="47" t="s">
        <v>192</v>
      </c>
      <c r="F49" s="47" t="s">
        <v>28</v>
      </c>
      <c r="G49" s="47" t="s">
        <v>58</v>
      </c>
      <c r="H49" s="47">
        <v>2</v>
      </c>
      <c r="I49" s="47" t="s">
        <v>193</v>
      </c>
      <c r="J49" s="47" t="str">
        <f t="shared" si="0"/>
        <v>數位電路學三上選2</v>
      </c>
      <c r="K49" s="51" t="str">
        <f>VLOOKUP(I49,[3]開課資料!F:I,3,FALSE)</f>
        <v>馬庭宇</v>
      </c>
      <c r="L49" s="52" t="str">
        <f>VLOOKUP(I49,[3]開課資料!F:I,4,FALSE)</f>
        <v>自學班：4/19(五)；電訊三甲教室B301</v>
      </c>
    </row>
    <row r="50" spans="1:12" ht="16.5" customHeight="1">
      <c r="A50" s="45" t="s">
        <v>16</v>
      </c>
      <c r="B50" s="46" t="s">
        <v>336</v>
      </c>
      <c r="C50" s="45" t="s">
        <v>577</v>
      </c>
      <c r="D50" s="45" t="s">
        <v>337</v>
      </c>
      <c r="E50" s="47" t="s">
        <v>10</v>
      </c>
      <c r="F50" s="47" t="s">
        <v>11</v>
      </c>
      <c r="G50" s="47" t="s">
        <v>12</v>
      </c>
      <c r="H50" s="47">
        <v>3</v>
      </c>
      <c r="I50" s="47" t="s">
        <v>13</v>
      </c>
      <c r="J50" s="47" t="str">
        <f t="shared" si="0"/>
        <v>國語文一上必3</v>
      </c>
      <c r="K50" s="51" t="str">
        <f>VLOOKUP(I50,[3]開課資料!F:I,3,FALSE)</f>
        <v>杜信德</v>
      </c>
      <c r="L50" s="52" t="str">
        <f>VLOOKUP(I50,[3]開課資料!F:I,4,FALSE)</f>
        <v>自學班：4/19(五)；教務處</v>
      </c>
    </row>
    <row r="51" spans="1:12" ht="16.5" customHeight="1">
      <c r="A51" s="45" t="s">
        <v>16</v>
      </c>
      <c r="B51" s="46" t="s">
        <v>336</v>
      </c>
      <c r="C51" s="45" t="s">
        <v>577</v>
      </c>
      <c r="D51" s="45" t="s">
        <v>337</v>
      </c>
      <c r="E51" s="47" t="s">
        <v>10</v>
      </c>
      <c r="F51" s="47" t="s">
        <v>17</v>
      </c>
      <c r="G51" s="47" t="s">
        <v>12</v>
      </c>
      <c r="H51" s="47">
        <v>3</v>
      </c>
      <c r="I51" s="47" t="s">
        <v>18</v>
      </c>
      <c r="J51" s="47" t="str">
        <f t="shared" si="0"/>
        <v>國語文一下必3</v>
      </c>
      <c r="K51" s="51" t="str">
        <f>VLOOKUP(I51,[3]開課資料!F:I,3,FALSE)</f>
        <v>林淑怡</v>
      </c>
      <c r="L51" s="52" t="str">
        <f>VLOOKUP(I51,[3]開課資料!F:I,4,FALSE)</f>
        <v>自學班：4/19(五)；汽二甲教室A501</v>
      </c>
    </row>
    <row r="52" spans="1:12" ht="16.5" customHeight="1">
      <c r="A52" s="45" t="s">
        <v>16</v>
      </c>
      <c r="B52" s="46" t="s">
        <v>336</v>
      </c>
      <c r="C52" s="45" t="s">
        <v>577</v>
      </c>
      <c r="D52" s="45" t="s">
        <v>337</v>
      </c>
      <c r="E52" s="47" t="s">
        <v>10</v>
      </c>
      <c r="F52" s="47" t="s">
        <v>21</v>
      </c>
      <c r="G52" s="47" t="s">
        <v>12</v>
      </c>
      <c r="H52" s="47">
        <v>3</v>
      </c>
      <c r="I52" s="47" t="s">
        <v>22</v>
      </c>
      <c r="J52" s="47" t="str">
        <f t="shared" si="0"/>
        <v>國語文二上必3</v>
      </c>
      <c r="K52" s="51" t="str">
        <f>VLOOKUP(I52,[3]開課資料!F:I,3,FALSE)</f>
        <v>陳姵妏</v>
      </c>
      <c r="L52" s="52" t="str">
        <f>VLOOKUP(I52,[3]開課資料!F:I,4,FALSE)</f>
        <v>自學班：4/19(五)；餐三甲教室B201</v>
      </c>
    </row>
    <row r="53" spans="1:12" ht="16.5" customHeight="1">
      <c r="A53" s="45" t="s">
        <v>16</v>
      </c>
      <c r="B53" s="46" t="s">
        <v>336</v>
      </c>
      <c r="C53" s="45" t="s">
        <v>577</v>
      </c>
      <c r="D53" s="45" t="s">
        <v>337</v>
      </c>
      <c r="E53" s="47" t="s">
        <v>10</v>
      </c>
      <c r="F53" s="47" t="s">
        <v>25</v>
      </c>
      <c r="G53" s="47" t="s">
        <v>12</v>
      </c>
      <c r="H53" s="47">
        <v>3</v>
      </c>
      <c r="I53" s="47" t="s">
        <v>26</v>
      </c>
      <c r="J53" s="47" t="str">
        <f t="shared" si="0"/>
        <v>國語文二下必3</v>
      </c>
      <c r="K53" s="51" t="str">
        <f>VLOOKUP(I53,[3]開課資料!F:I,3,FALSE)</f>
        <v>林淑怡</v>
      </c>
      <c r="L53" s="52" t="str">
        <f>VLOOKUP(I53,[3]開課資料!F:I,4,FALSE)</f>
        <v>自學班：4/19(五)；汽二甲教室A501</v>
      </c>
    </row>
    <row r="54" spans="1:12" ht="16.5" customHeight="1">
      <c r="A54" s="45" t="s">
        <v>16</v>
      </c>
      <c r="B54" s="46" t="s">
        <v>336</v>
      </c>
      <c r="C54" s="45" t="s">
        <v>577</v>
      </c>
      <c r="D54" s="45" t="s">
        <v>337</v>
      </c>
      <c r="E54" s="47" t="s">
        <v>10</v>
      </c>
      <c r="F54" s="47" t="s">
        <v>28</v>
      </c>
      <c r="G54" s="47" t="s">
        <v>12</v>
      </c>
      <c r="H54" s="47">
        <v>2</v>
      </c>
      <c r="I54" s="47" t="s">
        <v>29</v>
      </c>
      <c r="J54" s="47" t="str">
        <f t="shared" si="0"/>
        <v>國語文三上必2</v>
      </c>
      <c r="K54" s="51" t="str">
        <f>VLOOKUP(I54,[3]開課資料!F:I,3,FALSE)</f>
        <v>陳姵妏</v>
      </c>
      <c r="L54" s="52" t="str">
        <f>VLOOKUP(I54,[3]開課資料!F:I,4,FALSE)</f>
        <v>自學班：4/19(五)；餐三甲教室B201</v>
      </c>
    </row>
    <row r="55" spans="1:12" ht="16.5" customHeight="1">
      <c r="A55" s="45" t="s">
        <v>16</v>
      </c>
      <c r="B55" s="46" t="s">
        <v>336</v>
      </c>
      <c r="C55" s="45" t="s">
        <v>577</v>
      </c>
      <c r="D55" s="45" t="s">
        <v>337</v>
      </c>
      <c r="E55" s="47" t="s">
        <v>32</v>
      </c>
      <c r="F55" s="47" t="s">
        <v>11</v>
      </c>
      <c r="G55" s="47" t="s">
        <v>12</v>
      </c>
      <c r="H55" s="47">
        <v>2</v>
      </c>
      <c r="I55" s="47" t="s">
        <v>33</v>
      </c>
      <c r="J55" s="47" t="str">
        <f t="shared" si="0"/>
        <v>英語文一上必2</v>
      </c>
      <c r="K55" s="51" t="str">
        <f>VLOOKUP(I55,[3]開課資料!F:I,3,FALSE)</f>
        <v>梁麗梅</v>
      </c>
      <c r="L55" s="52" t="str">
        <f>VLOOKUP(I55,[3]開課資料!F:I,4,FALSE)</f>
        <v>專班：4/17.4/24.5/1.5/8(三)；餐一乙教室B204</v>
      </c>
    </row>
    <row r="56" spans="1:12" ht="16.5" customHeight="1">
      <c r="A56" s="45" t="s">
        <v>16</v>
      </c>
      <c r="B56" s="46" t="s">
        <v>336</v>
      </c>
      <c r="C56" s="45" t="s">
        <v>577</v>
      </c>
      <c r="D56" s="45" t="s">
        <v>337</v>
      </c>
      <c r="E56" s="47" t="s">
        <v>32</v>
      </c>
      <c r="F56" s="47" t="s">
        <v>17</v>
      </c>
      <c r="G56" s="47" t="s">
        <v>12</v>
      </c>
      <c r="H56" s="47">
        <v>2</v>
      </c>
      <c r="I56" s="47" t="s">
        <v>36</v>
      </c>
      <c r="J56" s="47" t="str">
        <f t="shared" si="0"/>
        <v>英語文一下必2</v>
      </c>
      <c r="K56" s="51" t="str">
        <f>VLOOKUP(I56,[3]開課資料!F:I,3,FALSE)</f>
        <v>馮秀儀</v>
      </c>
      <c r="L56" s="52" t="str">
        <f>VLOOKUP(I56,[3]開課資料!F:I,4,FALSE)</f>
        <v>自學班：4/19(五)；汽二乙教室A403</v>
      </c>
    </row>
    <row r="57" spans="1:12" ht="16.5" customHeight="1">
      <c r="A57" s="45" t="s">
        <v>16</v>
      </c>
      <c r="B57" s="46" t="s">
        <v>336</v>
      </c>
      <c r="C57" s="45" t="s">
        <v>577</v>
      </c>
      <c r="D57" s="45" t="s">
        <v>337</v>
      </c>
      <c r="E57" s="47" t="s">
        <v>32</v>
      </c>
      <c r="F57" s="47" t="s">
        <v>21</v>
      </c>
      <c r="G57" s="47" t="s">
        <v>12</v>
      </c>
      <c r="H57" s="47">
        <v>2</v>
      </c>
      <c r="I57" s="47" t="s">
        <v>39</v>
      </c>
      <c r="J57" s="47" t="str">
        <f t="shared" si="0"/>
        <v>英語文二上必2</v>
      </c>
      <c r="K57" s="51" t="str">
        <f>VLOOKUP(I57,[3]開課資料!F:I,3,FALSE)</f>
        <v>馮秀儀</v>
      </c>
      <c r="L57" s="52" t="str">
        <f>VLOOKUP(I57,[3]開課資料!F:I,4,FALSE)</f>
        <v>自學班：4/19(五)；汽二乙教室A404</v>
      </c>
    </row>
    <row r="58" spans="1:12" ht="16.5" customHeight="1">
      <c r="A58" s="45" t="s">
        <v>16</v>
      </c>
      <c r="B58" s="46" t="s">
        <v>336</v>
      </c>
      <c r="C58" s="45" t="s">
        <v>577</v>
      </c>
      <c r="D58" s="45" t="s">
        <v>337</v>
      </c>
      <c r="E58" s="47" t="s">
        <v>32</v>
      </c>
      <c r="F58" s="47" t="s">
        <v>25</v>
      </c>
      <c r="G58" s="47" t="s">
        <v>12</v>
      </c>
      <c r="H58" s="47">
        <v>2</v>
      </c>
      <c r="I58" s="47" t="s">
        <v>41</v>
      </c>
      <c r="J58" s="47" t="str">
        <f t="shared" si="0"/>
        <v>英語文二下必2</v>
      </c>
      <c r="K58" s="51" t="str">
        <f>VLOOKUP(I58,[3]開課資料!F:I,3,FALSE)</f>
        <v>馮秀儀</v>
      </c>
      <c r="L58" s="52" t="str">
        <f>VLOOKUP(I58,[3]開課資料!F:I,4,FALSE)</f>
        <v>自學班：4/19(五)；汽二乙教室A405</v>
      </c>
    </row>
    <row r="59" spans="1:12" ht="16.5" customHeight="1">
      <c r="A59" s="45" t="s">
        <v>16</v>
      </c>
      <c r="B59" s="46" t="s">
        <v>336</v>
      </c>
      <c r="C59" s="45" t="s">
        <v>577</v>
      </c>
      <c r="D59" s="45" t="s">
        <v>337</v>
      </c>
      <c r="E59" s="47" t="s">
        <v>32</v>
      </c>
      <c r="F59" s="47" t="s">
        <v>28</v>
      </c>
      <c r="G59" s="47" t="s">
        <v>12</v>
      </c>
      <c r="H59" s="47">
        <v>2</v>
      </c>
      <c r="I59" s="47" t="s">
        <v>43</v>
      </c>
      <c r="J59" s="47" t="str">
        <f t="shared" si="0"/>
        <v>英語文三上必2</v>
      </c>
      <c r="K59" s="51" t="str">
        <f>VLOOKUP(I59,[3]開課資料!F:I,3,FALSE)</f>
        <v>馮秀儀</v>
      </c>
      <c r="L59" s="52" t="str">
        <f>VLOOKUP(I59,[3]開課資料!F:I,4,FALSE)</f>
        <v>自學班：4/19(五)；汽二乙教室A406</v>
      </c>
    </row>
    <row r="60" spans="1:12" ht="16.5" customHeight="1">
      <c r="A60" s="45" t="s">
        <v>16</v>
      </c>
      <c r="B60" s="46" t="s">
        <v>336</v>
      </c>
      <c r="C60" s="45" t="s">
        <v>577</v>
      </c>
      <c r="D60" s="45" t="s">
        <v>337</v>
      </c>
      <c r="E60" s="47" t="s">
        <v>47</v>
      </c>
      <c r="F60" s="47" t="s">
        <v>11</v>
      </c>
      <c r="G60" s="47" t="s">
        <v>12</v>
      </c>
      <c r="H60" s="47">
        <v>4</v>
      </c>
      <c r="I60" s="47" t="s">
        <v>48</v>
      </c>
      <c r="J60" s="47" t="str">
        <f t="shared" si="0"/>
        <v>數學一上必4</v>
      </c>
      <c r="K60" s="51" t="str">
        <f>VLOOKUP(I60,[3]開課資料!F:I,3,FALSE)</f>
        <v>陳志雄</v>
      </c>
      <c r="L60" s="52" t="str">
        <f>VLOOKUP(I60,[3]開課資料!F:I,4,FALSE)</f>
        <v>自學班：4/19(五)；汽三甲教室A502</v>
      </c>
    </row>
    <row r="61" spans="1:12" ht="16.5" customHeight="1">
      <c r="A61" s="45" t="s">
        <v>16</v>
      </c>
      <c r="B61" s="46" t="s">
        <v>336</v>
      </c>
      <c r="C61" s="45" t="s">
        <v>577</v>
      </c>
      <c r="D61" s="45" t="s">
        <v>337</v>
      </c>
      <c r="E61" s="47" t="s">
        <v>47</v>
      </c>
      <c r="F61" s="47" t="s">
        <v>17</v>
      </c>
      <c r="G61" s="47" t="s">
        <v>12</v>
      </c>
      <c r="H61" s="47">
        <v>4</v>
      </c>
      <c r="I61" s="47" t="s">
        <v>51</v>
      </c>
      <c r="J61" s="47" t="str">
        <f t="shared" si="0"/>
        <v>數學一下必4</v>
      </c>
      <c r="K61" s="51" t="str">
        <f>VLOOKUP(I61,[3]開課資料!F:I,3,FALSE)</f>
        <v>林羿君</v>
      </c>
      <c r="L61" s="52" t="str">
        <f>VLOOKUP(I61,[3]開課資料!F:I,4,FALSE)</f>
        <v>自學班：4/19(五)；教務處</v>
      </c>
    </row>
    <row r="62" spans="1:12" ht="16.5" customHeight="1">
      <c r="A62" s="45" t="s">
        <v>16</v>
      </c>
      <c r="B62" s="46" t="s">
        <v>336</v>
      </c>
      <c r="C62" s="45" t="s">
        <v>577</v>
      </c>
      <c r="D62" s="45" t="s">
        <v>337</v>
      </c>
      <c r="E62" s="47" t="s">
        <v>89</v>
      </c>
      <c r="F62" s="47" t="s">
        <v>17</v>
      </c>
      <c r="G62" s="47" t="s">
        <v>12</v>
      </c>
      <c r="H62" s="47">
        <v>2</v>
      </c>
      <c r="I62" s="47" t="s">
        <v>94</v>
      </c>
      <c r="J62" s="47" t="str">
        <f t="shared" si="0"/>
        <v>地理一下必2</v>
      </c>
      <c r="K62" s="51" t="str">
        <f>VLOOKUP(I62,[3]開課資料!F:I,3,FALSE)</f>
        <v>張英娟</v>
      </c>
      <c r="L62" s="52" t="str">
        <f>VLOOKUP(I62,[3]開課資料!F:I,4,FALSE)</f>
        <v>自學班：4/15(一)中午12:30；圖書館</v>
      </c>
    </row>
    <row r="63" spans="1:12" ht="16.5" customHeight="1">
      <c r="A63" s="45" t="s">
        <v>16</v>
      </c>
      <c r="B63" s="46" t="s">
        <v>336</v>
      </c>
      <c r="C63" s="45" t="s">
        <v>577</v>
      </c>
      <c r="D63" s="45" t="s">
        <v>337</v>
      </c>
      <c r="E63" s="47" t="s">
        <v>98</v>
      </c>
      <c r="F63" s="47" t="s">
        <v>21</v>
      </c>
      <c r="G63" s="47" t="s">
        <v>12</v>
      </c>
      <c r="H63" s="47">
        <v>2</v>
      </c>
      <c r="I63" s="47" t="s">
        <v>99</v>
      </c>
      <c r="J63" s="47" t="str">
        <f t="shared" si="0"/>
        <v>公民與社會二上必2</v>
      </c>
      <c r="K63" s="51" t="str">
        <f>VLOOKUP(I63,[3]開課資料!F:I,3,FALSE)</f>
        <v>林建光</v>
      </c>
      <c r="L63" s="52" t="str">
        <f>VLOOKUP(I63,[3]開課資料!F:I,4,FALSE)</f>
        <v>自學班：4/19(五)；教務處</v>
      </c>
    </row>
    <row r="64" spans="1:12" ht="16.5" customHeight="1">
      <c r="A64" s="45" t="s">
        <v>16</v>
      </c>
      <c r="B64" s="46" t="s">
        <v>336</v>
      </c>
      <c r="C64" s="45" t="s">
        <v>577</v>
      </c>
      <c r="D64" s="45" t="s">
        <v>337</v>
      </c>
      <c r="E64" s="47" t="s">
        <v>125</v>
      </c>
      <c r="F64" s="47" t="s">
        <v>11</v>
      </c>
      <c r="G64" s="47" t="s">
        <v>12</v>
      </c>
      <c r="H64" s="47">
        <v>2</v>
      </c>
      <c r="I64" s="47" t="s">
        <v>126</v>
      </c>
      <c r="J64" s="47" t="str">
        <f t="shared" si="0"/>
        <v>美術一上必2</v>
      </c>
      <c r="K64" s="51" t="str">
        <f>VLOOKUP(I64,[3]開課資料!F:I,3,FALSE)</f>
        <v>劉威志</v>
      </c>
      <c r="L64" s="52" t="str">
        <f>VLOOKUP(I64,[3]開課資料!F:I,4,FALSE)</f>
        <v>自學班：4/19(五)；動三甲教室B402</v>
      </c>
    </row>
    <row r="65" spans="1:12" ht="16.5" customHeight="1">
      <c r="A65" s="45" t="s">
        <v>16</v>
      </c>
      <c r="B65" s="46" t="s">
        <v>336</v>
      </c>
      <c r="C65" s="45" t="s">
        <v>577</v>
      </c>
      <c r="D65" s="45" t="s">
        <v>337</v>
      </c>
      <c r="E65" s="47" t="s">
        <v>181</v>
      </c>
      <c r="F65" s="47" t="s">
        <v>11</v>
      </c>
      <c r="G65" s="47" t="s">
        <v>12</v>
      </c>
      <c r="H65" s="47">
        <v>2</v>
      </c>
      <c r="I65" s="47" t="s">
        <v>182</v>
      </c>
      <c r="J65" s="47" t="str">
        <f t="shared" si="0"/>
        <v>資訊科技一上必2</v>
      </c>
      <c r="K65" s="51" t="str">
        <f>VLOOKUP(I65,[3]開課資料!F:I,3,FALSE)</f>
        <v>游欣璇</v>
      </c>
      <c r="L65" s="52" t="str">
        <f>VLOOKUP(I65,[3]開課資料!F:I,4,FALSE)</f>
        <v>自學班：4/19(五)；電訊一甲教室A303</v>
      </c>
    </row>
    <row r="66" spans="1:12" ht="16.5" customHeight="1">
      <c r="A66" s="45" t="s">
        <v>16</v>
      </c>
      <c r="B66" s="46" t="s">
        <v>336</v>
      </c>
      <c r="C66" s="45" t="s">
        <v>577</v>
      </c>
      <c r="D66" s="45" t="s">
        <v>337</v>
      </c>
      <c r="E66" s="47" t="s">
        <v>160</v>
      </c>
      <c r="F66" s="47" t="s">
        <v>11</v>
      </c>
      <c r="G66" s="47" t="s">
        <v>12</v>
      </c>
      <c r="H66" s="47">
        <v>3</v>
      </c>
      <c r="I66" s="47" t="s">
        <v>161</v>
      </c>
      <c r="J66" s="47" t="str">
        <f t="shared" si="0"/>
        <v>基本電學一上必3</v>
      </c>
      <c r="K66" s="51" t="str">
        <f>VLOOKUP(I66,[3]開課資料!F:I,3,FALSE)</f>
        <v>張學龍</v>
      </c>
      <c r="L66" s="52" t="str">
        <f>VLOOKUP(I66,[3]開課資料!F:I,4,FALSE)</f>
        <v>自學班：4/19(五)；電訊二甲教室B403</v>
      </c>
    </row>
    <row r="67" spans="1:12" ht="16.5" customHeight="1">
      <c r="A67" s="45" t="s">
        <v>16</v>
      </c>
      <c r="B67" s="46" t="s">
        <v>336</v>
      </c>
      <c r="C67" s="45" t="s">
        <v>577</v>
      </c>
      <c r="D67" s="45" t="s">
        <v>337</v>
      </c>
      <c r="E67" s="47" t="s">
        <v>160</v>
      </c>
      <c r="F67" s="47" t="s">
        <v>17</v>
      </c>
      <c r="G67" s="47" t="s">
        <v>12</v>
      </c>
      <c r="H67" s="47">
        <v>3</v>
      </c>
      <c r="I67" s="47" t="s">
        <v>164</v>
      </c>
      <c r="J67" s="47" t="str">
        <f t="shared" si="0"/>
        <v>基本電學一下必3</v>
      </c>
      <c r="K67" s="51" t="str">
        <f>VLOOKUP(I67,[3]開課資料!F:I,3,FALSE)</f>
        <v>張學龍</v>
      </c>
      <c r="L67" s="52" t="str">
        <f>VLOOKUP(I67,[3]開課資料!F:I,4,FALSE)</f>
        <v>自學班：4/19(五)；電訊二甲教室B403</v>
      </c>
    </row>
    <row r="68" spans="1:12" ht="16.5" customHeight="1">
      <c r="A68" s="45" t="s">
        <v>16</v>
      </c>
      <c r="B68" s="46" t="s">
        <v>336</v>
      </c>
      <c r="C68" s="45" t="s">
        <v>577</v>
      </c>
      <c r="D68" s="45" t="s">
        <v>337</v>
      </c>
      <c r="E68" s="47" t="s">
        <v>185</v>
      </c>
      <c r="F68" s="47" t="s">
        <v>21</v>
      </c>
      <c r="G68" s="47" t="s">
        <v>12</v>
      </c>
      <c r="H68" s="47">
        <v>3</v>
      </c>
      <c r="I68" s="47" t="s">
        <v>186</v>
      </c>
      <c r="J68" s="47" t="str">
        <f t="shared" ref="J68:J131" si="1">E68&amp;F68&amp;G68&amp;H68</f>
        <v>電子學二上必3</v>
      </c>
      <c r="K68" s="51" t="str">
        <f>VLOOKUP(I68,[3]開課資料!F:I,3,FALSE)</f>
        <v>張學龍</v>
      </c>
      <c r="L68" s="52" t="str">
        <f>VLOOKUP(I68,[3]開課資料!F:I,4,FALSE)</f>
        <v>自學班：4/19(五)；電訊二甲教室B403</v>
      </c>
    </row>
    <row r="69" spans="1:12" ht="16.5" customHeight="1">
      <c r="A69" s="45" t="s">
        <v>16</v>
      </c>
      <c r="B69" s="46" t="s">
        <v>336</v>
      </c>
      <c r="C69" s="45" t="s">
        <v>577</v>
      </c>
      <c r="D69" s="45" t="s">
        <v>337</v>
      </c>
      <c r="E69" s="47" t="s">
        <v>185</v>
      </c>
      <c r="F69" s="47" t="s">
        <v>25</v>
      </c>
      <c r="G69" s="47" t="s">
        <v>12</v>
      </c>
      <c r="H69" s="47">
        <v>3</v>
      </c>
      <c r="I69" s="47" t="s">
        <v>187</v>
      </c>
      <c r="J69" s="47" t="str">
        <f t="shared" si="1"/>
        <v>電子學二下必3</v>
      </c>
      <c r="K69" s="51" t="str">
        <f>VLOOKUP(I69,[3]開課資料!F:I,3,FALSE)</f>
        <v>張學龍</v>
      </c>
      <c r="L69" s="52" t="str">
        <f>VLOOKUP(I69,[3]開課資料!F:I,4,FALSE)</f>
        <v>自學班：4/19(五)；電訊二甲教室B403</v>
      </c>
    </row>
    <row r="70" spans="1:12" ht="16.5" customHeight="1">
      <c r="A70" s="45" t="s">
        <v>16</v>
      </c>
      <c r="B70" s="46" t="s">
        <v>336</v>
      </c>
      <c r="C70" s="45" t="s">
        <v>577</v>
      </c>
      <c r="D70" s="45" t="s">
        <v>337</v>
      </c>
      <c r="E70" s="47" t="s">
        <v>179</v>
      </c>
      <c r="F70" s="47" t="s">
        <v>28</v>
      </c>
      <c r="G70" s="47" t="s">
        <v>12</v>
      </c>
      <c r="H70" s="47">
        <v>3</v>
      </c>
      <c r="I70" s="47" t="s">
        <v>180</v>
      </c>
      <c r="J70" s="47" t="str">
        <f t="shared" si="1"/>
        <v>微電腦應用實習三上必3</v>
      </c>
      <c r="K70" s="51" t="str">
        <f>VLOOKUP(I70,[3]開課資料!F:I,3,FALSE)</f>
        <v>陳李瑋</v>
      </c>
      <c r="L70" s="52" t="str">
        <f>VLOOKUP(I70,[3]開課資料!F:I,4,FALSE)</f>
        <v>自學班：4/19(五)；電訊科科辦公室</v>
      </c>
    </row>
    <row r="71" spans="1:12" ht="16.5" customHeight="1">
      <c r="A71" s="45" t="s">
        <v>16</v>
      </c>
      <c r="B71" s="46" t="s">
        <v>336</v>
      </c>
      <c r="C71" s="45" t="s">
        <v>577</v>
      </c>
      <c r="D71" s="45" t="s">
        <v>337</v>
      </c>
      <c r="E71" s="47" t="s">
        <v>174</v>
      </c>
      <c r="F71" s="47" t="s">
        <v>17</v>
      </c>
      <c r="G71" s="47" t="s">
        <v>12</v>
      </c>
      <c r="H71" s="47">
        <v>3</v>
      </c>
      <c r="I71" s="47" t="s">
        <v>175</v>
      </c>
      <c r="J71" s="47" t="str">
        <f t="shared" si="1"/>
        <v>程式語言一下必3</v>
      </c>
      <c r="K71" s="51" t="str">
        <f>VLOOKUP(I71,[3]開課資料!F:I,3,FALSE)</f>
        <v>游欣璇</v>
      </c>
      <c r="L71" s="52" t="str">
        <f>VLOOKUP(I71,[3]開課資料!F:I,4,FALSE)</f>
        <v>自學班：4/19(五)；電訊一甲教室A303</v>
      </c>
    </row>
    <row r="72" spans="1:12" ht="16.5" customHeight="1">
      <c r="A72" s="45" t="s">
        <v>16</v>
      </c>
      <c r="B72" s="46" t="s">
        <v>336</v>
      </c>
      <c r="C72" s="45" t="s">
        <v>577</v>
      </c>
      <c r="D72" s="45" t="s">
        <v>337</v>
      </c>
      <c r="E72" s="47" t="s">
        <v>82</v>
      </c>
      <c r="F72" s="47" t="s">
        <v>11</v>
      </c>
      <c r="G72" s="47" t="s">
        <v>12</v>
      </c>
      <c r="H72" s="47">
        <v>2</v>
      </c>
      <c r="I72" s="47" t="s">
        <v>83</v>
      </c>
      <c r="J72" s="47" t="str">
        <f t="shared" si="1"/>
        <v>物理一上必2</v>
      </c>
      <c r="K72" s="51" t="str">
        <f>VLOOKUP(I72,[3]開課資料!F:I,3,FALSE)</f>
        <v>許修銘</v>
      </c>
      <c r="L72" s="52" t="str">
        <f>VLOOKUP(I72,[3]開課資料!F:I,4,FALSE)</f>
        <v>自學班：4/19(五)；汽一甲教室A401</v>
      </c>
    </row>
    <row r="73" spans="1:12" ht="16.5" customHeight="1">
      <c r="A73" s="45" t="s">
        <v>16</v>
      </c>
      <c r="B73" s="46" t="s">
        <v>336</v>
      </c>
      <c r="C73" s="45" t="s">
        <v>577</v>
      </c>
      <c r="D73" s="45" t="s">
        <v>337</v>
      </c>
      <c r="E73" s="47" t="s">
        <v>82</v>
      </c>
      <c r="F73" s="47" t="s">
        <v>17</v>
      </c>
      <c r="G73" s="47" t="s">
        <v>12</v>
      </c>
      <c r="H73" s="47">
        <v>2</v>
      </c>
      <c r="I73" s="47" t="s">
        <v>86</v>
      </c>
      <c r="J73" s="47" t="str">
        <f t="shared" si="1"/>
        <v>物理一下必2</v>
      </c>
      <c r="K73" s="51" t="str">
        <f>VLOOKUP(I73,[3]開課資料!F:I,3,FALSE)</f>
        <v>許修銘</v>
      </c>
      <c r="L73" s="52" t="str">
        <f>VLOOKUP(I73,[3]開課資料!F:I,4,FALSE)</f>
        <v>自學班：4/19(五)；汽一甲教室A401</v>
      </c>
    </row>
    <row r="74" spans="1:12" ht="16.5" customHeight="1">
      <c r="A74" s="45" t="s">
        <v>16</v>
      </c>
      <c r="B74" s="46" t="s">
        <v>336</v>
      </c>
      <c r="C74" s="45" t="s">
        <v>577</v>
      </c>
      <c r="D74" s="45" t="s">
        <v>337</v>
      </c>
      <c r="E74" s="47" t="s">
        <v>196</v>
      </c>
      <c r="F74" s="47" t="s">
        <v>21</v>
      </c>
      <c r="G74" s="47" t="s">
        <v>12</v>
      </c>
      <c r="H74" s="47">
        <v>2</v>
      </c>
      <c r="I74" s="47" t="s">
        <v>197</v>
      </c>
      <c r="J74" s="47" t="str">
        <f t="shared" si="1"/>
        <v>線性電路學二上必2</v>
      </c>
      <c r="K74" s="51" t="str">
        <f>VLOOKUP(I74,[3]開課資料!F:I,3,FALSE)</f>
        <v>游欣璇</v>
      </c>
      <c r="L74" s="52" t="str">
        <f>VLOOKUP(I74,[3]開課資料!F:I,4,FALSE)</f>
        <v>自學班：4/19(五)；電訊一甲教室A303</v>
      </c>
    </row>
    <row r="75" spans="1:12" ht="16.5" customHeight="1">
      <c r="A75" s="45" t="s">
        <v>16</v>
      </c>
      <c r="B75" s="46" t="s">
        <v>336</v>
      </c>
      <c r="C75" s="45" t="s">
        <v>577</v>
      </c>
      <c r="D75" s="45" t="s">
        <v>337</v>
      </c>
      <c r="E75" s="47" t="s">
        <v>196</v>
      </c>
      <c r="F75" s="47" t="s">
        <v>25</v>
      </c>
      <c r="G75" s="47" t="s">
        <v>12</v>
      </c>
      <c r="H75" s="47">
        <v>2</v>
      </c>
      <c r="I75" s="47" t="s">
        <v>200</v>
      </c>
      <c r="J75" s="47" t="str">
        <f t="shared" si="1"/>
        <v>線性電路學二下必2</v>
      </c>
      <c r="K75" s="51" t="str">
        <f>VLOOKUP(I75,[3]開課資料!F:I,3,FALSE)</f>
        <v>馬庭宇</v>
      </c>
      <c r="L75" s="52" t="str">
        <f>VLOOKUP(I75,[3]開課資料!F:I,4,FALSE)</f>
        <v>自學班：4/19(五)；電訊三甲教室B301</v>
      </c>
    </row>
    <row r="76" spans="1:12" ht="16.5" customHeight="1">
      <c r="A76" s="45" t="s">
        <v>16</v>
      </c>
      <c r="B76" s="46" t="s">
        <v>336</v>
      </c>
      <c r="C76" s="45" t="s">
        <v>577</v>
      </c>
      <c r="D76" s="45" t="s">
        <v>337</v>
      </c>
      <c r="E76" s="47" t="s">
        <v>177</v>
      </c>
      <c r="F76" s="47" t="s">
        <v>25</v>
      </c>
      <c r="G76" s="47" t="s">
        <v>12</v>
      </c>
      <c r="H76" s="47">
        <v>3</v>
      </c>
      <c r="I76" s="47" t="s">
        <v>178</v>
      </c>
      <c r="J76" s="47" t="str">
        <f t="shared" si="1"/>
        <v>微處理機二下必3</v>
      </c>
      <c r="K76" s="51" t="str">
        <f>VLOOKUP(I76,[3]開課資料!F:I,3,FALSE)</f>
        <v>陳李瑋</v>
      </c>
      <c r="L76" s="52" t="str">
        <f>VLOOKUP(I76,[3]開課資料!F:I,4,FALSE)</f>
        <v>自學班：4/19(五)；電訊科科辦公室</v>
      </c>
    </row>
    <row r="77" spans="1:12" ht="16.5" customHeight="1">
      <c r="A77" s="45" t="s">
        <v>16</v>
      </c>
      <c r="B77" s="46" t="s">
        <v>336</v>
      </c>
      <c r="C77" s="45" t="s">
        <v>577</v>
      </c>
      <c r="D77" s="45" t="s">
        <v>337</v>
      </c>
      <c r="E77" s="47" t="s">
        <v>170</v>
      </c>
      <c r="F77" s="47" t="s">
        <v>11</v>
      </c>
      <c r="G77" s="47" t="s">
        <v>12</v>
      </c>
      <c r="H77" s="47">
        <v>3</v>
      </c>
      <c r="I77" s="47" t="s">
        <v>171</v>
      </c>
      <c r="J77" s="47" t="str">
        <f t="shared" si="1"/>
        <v>程式設計實習一上必3</v>
      </c>
      <c r="K77" s="51" t="str">
        <f>VLOOKUP(I77,[3]開課資料!F:I,3,FALSE)</f>
        <v>游欣璇</v>
      </c>
      <c r="L77" s="52" t="str">
        <f>VLOOKUP(I77,[3]開課資料!F:I,4,FALSE)</f>
        <v>自學班：4/19(五)；電訊一甲教室A303</v>
      </c>
    </row>
    <row r="78" spans="1:12" ht="16.5" customHeight="1">
      <c r="A78" s="45" t="s">
        <v>16</v>
      </c>
      <c r="B78" s="46" t="s">
        <v>338</v>
      </c>
      <c r="C78" s="45" t="s">
        <v>578</v>
      </c>
      <c r="D78" s="45" t="s">
        <v>339</v>
      </c>
      <c r="E78" s="47" t="s">
        <v>10</v>
      </c>
      <c r="F78" s="47" t="s">
        <v>28</v>
      </c>
      <c r="G78" s="47" t="s">
        <v>12</v>
      </c>
      <c r="H78" s="47">
        <v>2</v>
      </c>
      <c r="I78" s="47" t="s">
        <v>29</v>
      </c>
      <c r="J78" s="47" t="str">
        <f t="shared" si="1"/>
        <v>國語文三上必2</v>
      </c>
      <c r="K78" s="51" t="str">
        <f>VLOOKUP(I78,[3]開課資料!F:I,3,FALSE)</f>
        <v>陳姵妏</v>
      </c>
      <c r="L78" s="52" t="str">
        <f>VLOOKUP(I78,[3]開課資料!F:I,4,FALSE)</f>
        <v>自學班：4/19(五)；餐三甲教室B201</v>
      </c>
    </row>
    <row r="79" spans="1:12" ht="16.5" customHeight="1">
      <c r="A79" s="45" t="s">
        <v>16</v>
      </c>
      <c r="B79" s="46" t="s">
        <v>338</v>
      </c>
      <c r="C79" s="45" t="s">
        <v>578</v>
      </c>
      <c r="D79" s="45" t="s">
        <v>339</v>
      </c>
      <c r="E79" s="47" t="s">
        <v>32</v>
      </c>
      <c r="F79" s="47" t="s">
        <v>21</v>
      </c>
      <c r="G79" s="47" t="s">
        <v>12</v>
      </c>
      <c r="H79" s="47">
        <v>2</v>
      </c>
      <c r="I79" s="47" t="s">
        <v>39</v>
      </c>
      <c r="J79" s="47" t="str">
        <f t="shared" si="1"/>
        <v>英語文二上必2</v>
      </c>
      <c r="K79" s="51" t="str">
        <f>VLOOKUP(I79,[3]開課資料!F:I,3,FALSE)</f>
        <v>馮秀儀</v>
      </c>
      <c r="L79" s="52" t="str">
        <f>VLOOKUP(I79,[3]開課資料!F:I,4,FALSE)</f>
        <v>自學班：4/19(五)；汽二乙教室A404</v>
      </c>
    </row>
    <row r="80" spans="1:12" ht="16.5" customHeight="1">
      <c r="A80" s="45" t="s">
        <v>16</v>
      </c>
      <c r="B80" s="46" t="s">
        <v>338</v>
      </c>
      <c r="C80" s="45" t="s">
        <v>578</v>
      </c>
      <c r="D80" s="45" t="s">
        <v>339</v>
      </c>
      <c r="E80" s="47" t="s">
        <v>32</v>
      </c>
      <c r="F80" s="47" t="s">
        <v>25</v>
      </c>
      <c r="G80" s="47" t="s">
        <v>12</v>
      </c>
      <c r="H80" s="47">
        <v>2</v>
      </c>
      <c r="I80" s="47" t="s">
        <v>41</v>
      </c>
      <c r="J80" s="47" t="str">
        <f t="shared" si="1"/>
        <v>英語文二下必2</v>
      </c>
      <c r="K80" s="51" t="str">
        <f>VLOOKUP(I80,[3]開課資料!F:I,3,FALSE)</f>
        <v>馮秀儀</v>
      </c>
      <c r="L80" s="52" t="str">
        <f>VLOOKUP(I80,[3]開課資料!F:I,4,FALSE)</f>
        <v>自學班：4/19(五)；汽二乙教室A405</v>
      </c>
    </row>
    <row r="81" spans="1:12" ht="16.5" customHeight="1">
      <c r="A81" s="45" t="s">
        <v>16</v>
      </c>
      <c r="B81" s="46" t="s">
        <v>338</v>
      </c>
      <c r="C81" s="45" t="s">
        <v>578</v>
      </c>
      <c r="D81" s="45" t="s">
        <v>339</v>
      </c>
      <c r="E81" s="47" t="s">
        <v>98</v>
      </c>
      <c r="F81" s="47" t="s">
        <v>21</v>
      </c>
      <c r="G81" s="47" t="s">
        <v>12</v>
      </c>
      <c r="H81" s="47">
        <v>2</v>
      </c>
      <c r="I81" s="47" t="s">
        <v>99</v>
      </c>
      <c r="J81" s="47" t="str">
        <f t="shared" si="1"/>
        <v>公民與社會二上必2</v>
      </c>
      <c r="K81" s="51" t="str">
        <f>VLOOKUP(I81,[3]開課資料!F:I,3,FALSE)</f>
        <v>林建光</v>
      </c>
      <c r="L81" s="52" t="str">
        <f>VLOOKUP(I81,[3]開課資料!F:I,4,FALSE)</f>
        <v>自學班：4/19(五)；教務處</v>
      </c>
    </row>
    <row r="82" spans="1:12" ht="16.5" customHeight="1">
      <c r="A82" s="45" t="s">
        <v>16</v>
      </c>
      <c r="B82" s="46" t="s">
        <v>338</v>
      </c>
      <c r="C82" s="45" t="s">
        <v>578</v>
      </c>
      <c r="D82" s="45" t="s">
        <v>339</v>
      </c>
      <c r="E82" s="47" t="s">
        <v>132</v>
      </c>
      <c r="F82" s="47" t="s">
        <v>17</v>
      </c>
      <c r="G82" s="47" t="s">
        <v>12</v>
      </c>
      <c r="H82" s="47">
        <v>2</v>
      </c>
      <c r="I82" s="47" t="s">
        <v>133</v>
      </c>
      <c r="J82" s="47" t="str">
        <f t="shared" si="1"/>
        <v>音樂一下必2</v>
      </c>
      <c r="K82" s="51" t="str">
        <f>VLOOKUP(I82,[3]開課資料!F:I,3,FALSE)</f>
        <v>李滙慈</v>
      </c>
      <c r="L82" s="52" t="str">
        <f>VLOOKUP(I82,[3]開課資料!F:I,4,FALSE)</f>
        <v>自學班：4/19(五)；校長室</v>
      </c>
    </row>
    <row r="83" spans="1:12" ht="16.5" customHeight="1">
      <c r="A83" s="45" t="s">
        <v>16</v>
      </c>
      <c r="B83" s="46" t="s">
        <v>340</v>
      </c>
      <c r="C83" s="45" t="s">
        <v>579</v>
      </c>
      <c r="D83" s="45" t="s">
        <v>341</v>
      </c>
      <c r="E83" s="47" t="s">
        <v>160</v>
      </c>
      <c r="F83" s="47" t="s">
        <v>17</v>
      </c>
      <c r="G83" s="47" t="s">
        <v>12</v>
      </c>
      <c r="H83" s="47">
        <v>3</v>
      </c>
      <c r="I83" s="47" t="s">
        <v>164</v>
      </c>
      <c r="J83" s="47" t="str">
        <f t="shared" si="1"/>
        <v>基本電學一下必3</v>
      </c>
      <c r="K83" s="51" t="str">
        <f>VLOOKUP(I83,[3]開課資料!F:I,3,FALSE)</f>
        <v>張學龍</v>
      </c>
      <c r="L83" s="52" t="str">
        <f>VLOOKUP(I83,[3]開課資料!F:I,4,FALSE)</f>
        <v>自學班：4/19(五)；電訊二甲教室B403</v>
      </c>
    </row>
    <row r="84" spans="1:12" ht="16.5" customHeight="1">
      <c r="A84" s="45" t="s">
        <v>16</v>
      </c>
      <c r="B84" s="46" t="s">
        <v>340</v>
      </c>
      <c r="C84" s="45" t="s">
        <v>579</v>
      </c>
      <c r="D84" s="45" t="s">
        <v>341</v>
      </c>
      <c r="E84" s="47" t="s">
        <v>174</v>
      </c>
      <c r="F84" s="47" t="s">
        <v>17</v>
      </c>
      <c r="G84" s="47" t="s">
        <v>12</v>
      </c>
      <c r="H84" s="47">
        <v>3</v>
      </c>
      <c r="I84" s="47" t="s">
        <v>175</v>
      </c>
      <c r="J84" s="47" t="str">
        <f t="shared" si="1"/>
        <v>程式語言一下必3</v>
      </c>
      <c r="K84" s="51" t="str">
        <f>VLOOKUP(I84,[3]開課資料!F:I,3,FALSE)</f>
        <v>游欣璇</v>
      </c>
      <c r="L84" s="52" t="str">
        <f>VLOOKUP(I84,[3]開課資料!F:I,4,FALSE)</f>
        <v>自學班：4/19(五)；電訊一甲教室A303</v>
      </c>
    </row>
    <row r="85" spans="1:12" ht="16.5" customHeight="1">
      <c r="A85" s="45" t="s">
        <v>16</v>
      </c>
      <c r="B85" s="46" t="s">
        <v>340</v>
      </c>
      <c r="C85" s="45" t="s">
        <v>579</v>
      </c>
      <c r="D85" s="45" t="s">
        <v>341</v>
      </c>
      <c r="E85" s="47" t="s">
        <v>196</v>
      </c>
      <c r="F85" s="47" t="s">
        <v>21</v>
      </c>
      <c r="G85" s="47" t="s">
        <v>12</v>
      </c>
      <c r="H85" s="47">
        <v>2</v>
      </c>
      <c r="I85" s="47" t="s">
        <v>197</v>
      </c>
      <c r="J85" s="47" t="str">
        <f t="shared" si="1"/>
        <v>線性電路學二上必2</v>
      </c>
      <c r="K85" s="51" t="str">
        <f>VLOOKUP(I85,[3]開課資料!F:I,3,FALSE)</f>
        <v>游欣璇</v>
      </c>
      <c r="L85" s="52" t="str">
        <f>VLOOKUP(I85,[3]開課資料!F:I,4,FALSE)</f>
        <v>自學班：4/19(五)；電訊一甲教室A303</v>
      </c>
    </row>
    <row r="86" spans="1:12" ht="16.5" customHeight="1">
      <c r="A86" s="45" t="s">
        <v>16</v>
      </c>
      <c r="B86" s="46" t="s">
        <v>340</v>
      </c>
      <c r="C86" s="45" t="s">
        <v>579</v>
      </c>
      <c r="D86" s="45" t="s">
        <v>341</v>
      </c>
      <c r="E86" s="47" t="s">
        <v>196</v>
      </c>
      <c r="F86" s="47" t="s">
        <v>25</v>
      </c>
      <c r="G86" s="47" t="s">
        <v>12</v>
      </c>
      <c r="H86" s="47">
        <v>2</v>
      </c>
      <c r="I86" s="47" t="s">
        <v>200</v>
      </c>
      <c r="J86" s="47" t="str">
        <f t="shared" si="1"/>
        <v>線性電路學二下必2</v>
      </c>
      <c r="K86" s="51" t="str">
        <f>VLOOKUP(I86,[3]開課資料!F:I,3,FALSE)</f>
        <v>馬庭宇</v>
      </c>
      <c r="L86" s="52" t="str">
        <f>VLOOKUP(I86,[3]開課資料!F:I,4,FALSE)</f>
        <v>自學班：4/19(五)；電訊三甲教室B301</v>
      </c>
    </row>
    <row r="87" spans="1:12" ht="16.5" customHeight="1">
      <c r="A87" s="45" t="s">
        <v>16</v>
      </c>
      <c r="B87" s="46" t="s">
        <v>342</v>
      </c>
      <c r="C87" s="45" t="s">
        <v>580</v>
      </c>
      <c r="D87" s="45" t="s">
        <v>343</v>
      </c>
      <c r="E87" s="47" t="s">
        <v>10</v>
      </c>
      <c r="F87" s="47" t="s">
        <v>25</v>
      </c>
      <c r="G87" s="47" t="s">
        <v>12</v>
      </c>
      <c r="H87" s="47">
        <v>3</v>
      </c>
      <c r="I87" s="47" t="s">
        <v>26</v>
      </c>
      <c r="J87" s="47" t="str">
        <f t="shared" si="1"/>
        <v>國語文二下必3</v>
      </c>
      <c r="K87" s="51" t="str">
        <f>VLOOKUP(I87,[3]開課資料!F:I,3,FALSE)</f>
        <v>林淑怡</v>
      </c>
      <c r="L87" s="52" t="str">
        <f>VLOOKUP(I87,[3]開課資料!F:I,4,FALSE)</f>
        <v>自學班：4/19(五)；汽二甲教室A501</v>
      </c>
    </row>
    <row r="88" spans="1:12" ht="16.5" customHeight="1">
      <c r="A88" s="45" t="s">
        <v>16</v>
      </c>
      <c r="B88" s="46" t="s">
        <v>342</v>
      </c>
      <c r="C88" s="45" t="s">
        <v>580</v>
      </c>
      <c r="D88" s="45" t="s">
        <v>343</v>
      </c>
      <c r="E88" s="47" t="s">
        <v>32</v>
      </c>
      <c r="F88" s="47" t="s">
        <v>25</v>
      </c>
      <c r="G88" s="47" t="s">
        <v>12</v>
      </c>
      <c r="H88" s="47">
        <v>2</v>
      </c>
      <c r="I88" s="47" t="s">
        <v>41</v>
      </c>
      <c r="J88" s="47" t="str">
        <f t="shared" si="1"/>
        <v>英語文二下必2</v>
      </c>
      <c r="K88" s="51" t="str">
        <f>VLOOKUP(I88,[3]開課資料!F:I,3,FALSE)</f>
        <v>馮秀儀</v>
      </c>
      <c r="L88" s="52" t="str">
        <f>VLOOKUP(I88,[3]開課資料!F:I,4,FALSE)</f>
        <v>自學班：4/19(五)；汽二乙教室A405</v>
      </c>
    </row>
    <row r="89" spans="1:12" ht="16.5" customHeight="1">
      <c r="A89" s="45" t="s">
        <v>16</v>
      </c>
      <c r="B89" s="46" t="s">
        <v>342</v>
      </c>
      <c r="C89" s="45" t="s">
        <v>580</v>
      </c>
      <c r="D89" s="45" t="s">
        <v>343</v>
      </c>
      <c r="E89" s="47" t="s">
        <v>132</v>
      </c>
      <c r="F89" s="47" t="s">
        <v>17</v>
      </c>
      <c r="G89" s="47" t="s">
        <v>12</v>
      </c>
      <c r="H89" s="47">
        <v>2</v>
      </c>
      <c r="I89" s="47" t="s">
        <v>133</v>
      </c>
      <c r="J89" s="47" t="str">
        <f t="shared" si="1"/>
        <v>音樂一下必2</v>
      </c>
      <c r="K89" s="51" t="str">
        <f>VLOOKUP(I89,[3]開課資料!F:I,3,FALSE)</f>
        <v>李滙慈</v>
      </c>
      <c r="L89" s="52" t="str">
        <f>VLOOKUP(I89,[3]開課資料!F:I,4,FALSE)</f>
        <v>自學班：4/19(五)；校長室</v>
      </c>
    </row>
    <row r="90" spans="1:12" ht="16.5" customHeight="1">
      <c r="A90" s="45" t="s">
        <v>16</v>
      </c>
      <c r="B90" s="46" t="s">
        <v>342</v>
      </c>
      <c r="C90" s="45" t="s">
        <v>580</v>
      </c>
      <c r="D90" s="45" t="s">
        <v>343</v>
      </c>
      <c r="E90" s="47" t="s">
        <v>185</v>
      </c>
      <c r="F90" s="47" t="s">
        <v>25</v>
      </c>
      <c r="G90" s="47" t="s">
        <v>12</v>
      </c>
      <c r="H90" s="47">
        <v>3</v>
      </c>
      <c r="I90" s="47" t="s">
        <v>187</v>
      </c>
      <c r="J90" s="47" t="str">
        <f t="shared" si="1"/>
        <v>電子學二下必3</v>
      </c>
      <c r="K90" s="51" t="str">
        <f>VLOOKUP(I90,[3]開課資料!F:I,3,FALSE)</f>
        <v>張學龍</v>
      </c>
      <c r="L90" s="52" t="str">
        <f>VLOOKUP(I90,[3]開課資料!F:I,4,FALSE)</f>
        <v>自學班：4/19(五)；電訊二甲教室B403</v>
      </c>
    </row>
    <row r="91" spans="1:12" ht="16.5" customHeight="1">
      <c r="A91" s="45" t="s">
        <v>16</v>
      </c>
      <c r="B91" s="46" t="s">
        <v>342</v>
      </c>
      <c r="C91" s="45" t="s">
        <v>580</v>
      </c>
      <c r="D91" s="45" t="s">
        <v>343</v>
      </c>
      <c r="E91" s="47" t="s">
        <v>183</v>
      </c>
      <c r="F91" s="47" t="s">
        <v>28</v>
      </c>
      <c r="G91" s="47" t="s">
        <v>12</v>
      </c>
      <c r="H91" s="47">
        <v>3</v>
      </c>
      <c r="I91" s="47" t="s">
        <v>184</v>
      </c>
      <c r="J91" s="47" t="str">
        <f t="shared" si="1"/>
        <v>電子電路學三上必3</v>
      </c>
      <c r="K91" s="51" t="str">
        <f>VLOOKUP(I91,[3]開課資料!F:I,3,FALSE)</f>
        <v>陳李瑋</v>
      </c>
      <c r="L91" s="52" t="str">
        <f>VLOOKUP(I91,[3]開課資料!F:I,4,FALSE)</f>
        <v>自學班：4/19(五)；電訊科科辦公室</v>
      </c>
    </row>
    <row r="92" spans="1:12" ht="16.5" customHeight="1">
      <c r="A92" s="45" t="s">
        <v>16</v>
      </c>
      <c r="B92" s="46" t="s">
        <v>342</v>
      </c>
      <c r="C92" s="45" t="s">
        <v>580</v>
      </c>
      <c r="D92" s="45" t="s">
        <v>343</v>
      </c>
      <c r="E92" s="47" t="s">
        <v>174</v>
      </c>
      <c r="F92" s="47" t="s">
        <v>17</v>
      </c>
      <c r="G92" s="47" t="s">
        <v>12</v>
      </c>
      <c r="H92" s="47">
        <v>3</v>
      </c>
      <c r="I92" s="47" t="s">
        <v>175</v>
      </c>
      <c r="J92" s="47" t="str">
        <f t="shared" si="1"/>
        <v>程式語言一下必3</v>
      </c>
      <c r="K92" s="51" t="str">
        <f>VLOOKUP(I92,[3]開課資料!F:I,3,FALSE)</f>
        <v>游欣璇</v>
      </c>
      <c r="L92" s="52" t="str">
        <f>VLOOKUP(I92,[3]開課資料!F:I,4,FALSE)</f>
        <v>自學班：4/19(五)；電訊一甲教室A303</v>
      </c>
    </row>
    <row r="93" spans="1:12" ht="16.5" customHeight="1">
      <c r="A93" s="45" t="s">
        <v>16</v>
      </c>
      <c r="B93" s="46" t="s">
        <v>344</v>
      </c>
      <c r="C93" s="45" t="s">
        <v>581</v>
      </c>
      <c r="D93" s="45" t="s">
        <v>345</v>
      </c>
      <c r="E93" s="47" t="s">
        <v>125</v>
      </c>
      <c r="F93" s="47" t="s">
        <v>11</v>
      </c>
      <c r="G93" s="47" t="s">
        <v>12</v>
      </c>
      <c r="H93" s="47">
        <v>2</v>
      </c>
      <c r="I93" s="47" t="s">
        <v>126</v>
      </c>
      <c r="J93" s="47" t="str">
        <f t="shared" si="1"/>
        <v>美術一上必2</v>
      </c>
      <c r="K93" s="51" t="str">
        <f>VLOOKUP(I93,[3]開課資料!F:I,3,FALSE)</f>
        <v>劉威志</v>
      </c>
      <c r="L93" s="52" t="str">
        <f>VLOOKUP(I93,[3]開課資料!F:I,4,FALSE)</f>
        <v>自學班：4/19(五)；動三甲教室B402</v>
      </c>
    </row>
    <row r="94" spans="1:12" ht="16.5" customHeight="1">
      <c r="A94" s="45" t="s">
        <v>16</v>
      </c>
      <c r="B94" s="46" t="s">
        <v>344</v>
      </c>
      <c r="C94" s="45" t="s">
        <v>581</v>
      </c>
      <c r="D94" s="45" t="s">
        <v>345</v>
      </c>
      <c r="E94" s="47" t="s">
        <v>132</v>
      </c>
      <c r="F94" s="47" t="s">
        <v>17</v>
      </c>
      <c r="G94" s="47" t="s">
        <v>12</v>
      </c>
      <c r="H94" s="47">
        <v>2</v>
      </c>
      <c r="I94" s="47" t="s">
        <v>133</v>
      </c>
      <c r="J94" s="47" t="str">
        <f t="shared" si="1"/>
        <v>音樂一下必2</v>
      </c>
      <c r="K94" s="51" t="str">
        <f>VLOOKUP(I94,[3]開課資料!F:I,3,FALSE)</f>
        <v>李滙慈</v>
      </c>
      <c r="L94" s="52" t="str">
        <f>VLOOKUP(I94,[3]開課資料!F:I,4,FALSE)</f>
        <v>自學班：4/19(五)；校長室</v>
      </c>
    </row>
    <row r="95" spans="1:12" ht="16.5" customHeight="1">
      <c r="A95" s="45" t="s">
        <v>16</v>
      </c>
      <c r="B95" s="46" t="s">
        <v>344</v>
      </c>
      <c r="C95" s="45" t="s">
        <v>581</v>
      </c>
      <c r="D95" s="45" t="s">
        <v>345</v>
      </c>
      <c r="E95" s="47" t="s">
        <v>160</v>
      </c>
      <c r="F95" s="47" t="s">
        <v>17</v>
      </c>
      <c r="G95" s="47" t="s">
        <v>12</v>
      </c>
      <c r="H95" s="47">
        <v>3</v>
      </c>
      <c r="I95" s="47" t="s">
        <v>164</v>
      </c>
      <c r="J95" s="47" t="str">
        <f t="shared" si="1"/>
        <v>基本電學一下必3</v>
      </c>
      <c r="K95" s="51" t="str">
        <f>VLOOKUP(I95,[3]開課資料!F:I,3,FALSE)</f>
        <v>張學龍</v>
      </c>
      <c r="L95" s="52" t="str">
        <f>VLOOKUP(I95,[3]開課資料!F:I,4,FALSE)</f>
        <v>自學班：4/19(五)；電訊二甲教室B403</v>
      </c>
    </row>
    <row r="96" spans="1:12" ht="16.5" customHeight="1">
      <c r="A96" s="45" t="s">
        <v>16</v>
      </c>
      <c r="B96" s="46" t="s">
        <v>344</v>
      </c>
      <c r="C96" s="45" t="s">
        <v>581</v>
      </c>
      <c r="D96" s="45" t="s">
        <v>345</v>
      </c>
      <c r="E96" s="47" t="s">
        <v>185</v>
      </c>
      <c r="F96" s="47" t="s">
        <v>21</v>
      </c>
      <c r="G96" s="47" t="s">
        <v>12</v>
      </c>
      <c r="H96" s="47">
        <v>3</v>
      </c>
      <c r="I96" s="47" t="s">
        <v>186</v>
      </c>
      <c r="J96" s="47" t="str">
        <f t="shared" si="1"/>
        <v>電子學二上必3</v>
      </c>
      <c r="K96" s="51" t="str">
        <f>VLOOKUP(I96,[3]開課資料!F:I,3,FALSE)</f>
        <v>張學龍</v>
      </c>
      <c r="L96" s="52" t="str">
        <f>VLOOKUP(I96,[3]開課資料!F:I,4,FALSE)</f>
        <v>自學班：4/19(五)；電訊二甲教室B403</v>
      </c>
    </row>
    <row r="97" spans="1:12" ht="16.5" customHeight="1">
      <c r="A97" s="45" t="s">
        <v>16</v>
      </c>
      <c r="B97" s="46" t="s">
        <v>344</v>
      </c>
      <c r="C97" s="45" t="s">
        <v>581</v>
      </c>
      <c r="D97" s="45" t="s">
        <v>345</v>
      </c>
      <c r="E97" s="47" t="s">
        <v>183</v>
      </c>
      <c r="F97" s="47" t="s">
        <v>28</v>
      </c>
      <c r="G97" s="47" t="s">
        <v>12</v>
      </c>
      <c r="H97" s="47">
        <v>3</v>
      </c>
      <c r="I97" s="47" t="s">
        <v>184</v>
      </c>
      <c r="J97" s="47" t="str">
        <f t="shared" si="1"/>
        <v>電子電路學三上必3</v>
      </c>
      <c r="K97" s="51" t="str">
        <f>VLOOKUP(I97,[3]開課資料!F:I,3,FALSE)</f>
        <v>陳李瑋</v>
      </c>
      <c r="L97" s="52" t="str">
        <f>VLOOKUP(I97,[3]開課資料!F:I,4,FALSE)</f>
        <v>自學班：4/19(五)；電訊科科辦公室</v>
      </c>
    </row>
    <row r="98" spans="1:12" ht="16.5" customHeight="1">
      <c r="A98" s="45" t="s">
        <v>16</v>
      </c>
      <c r="B98" s="46" t="s">
        <v>344</v>
      </c>
      <c r="C98" s="45" t="s">
        <v>581</v>
      </c>
      <c r="D98" s="45" t="s">
        <v>345</v>
      </c>
      <c r="E98" s="47" t="s">
        <v>174</v>
      </c>
      <c r="F98" s="47" t="s">
        <v>17</v>
      </c>
      <c r="G98" s="47" t="s">
        <v>12</v>
      </c>
      <c r="H98" s="47">
        <v>3</v>
      </c>
      <c r="I98" s="47" t="s">
        <v>175</v>
      </c>
      <c r="J98" s="47" t="str">
        <f t="shared" si="1"/>
        <v>程式語言一下必3</v>
      </c>
      <c r="K98" s="51" t="str">
        <f>VLOOKUP(I98,[3]開課資料!F:I,3,FALSE)</f>
        <v>游欣璇</v>
      </c>
      <c r="L98" s="52" t="str">
        <f>VLOOKUP(I98,[3]開課資料!F:I,4,FALSE)</f>
        <v>自學班：4/19(五)；電訊一甲教室A303</v>
      </c>
    </row>
    <row r="99" spans="1:12" ht="16.5" customHeight="1">
      <c r="A99" s="45" t="s">
        <v>16</v>
      </c>
      <c r="B99" s="46" t="s">
        <v>344</v>
      </c>
      <c r="C99" s="45" t="s">
        <v>581</v>
      </c>
      <c r="D99" s="45" t="s">
        <v>345</v>
      </c>
      <c r="E99" s="47" t="s">
        <v>196</v>
      </c>
      <c r="F99" s="47" t="s">
        <v>21</v>
      </c>
      <c r="G99" s="47" t="s">
        <v>12</v>
      </c>
      <c r="H99" s="47">
        <v>2</v>
      </c>
      <c r="I99" s="47" t="s">
        <v>197</v>
      </c>
      <c r="J99" s="47" t="str">
        <f t="shared" si="1"/>
        <v>線性電路學二上必2</v>
      </c>
      <c r="K99" s="51" t="str">
        <f>VLOOKUP(I99,[3]開課資料!F:I,3,FALSE)</f>
        <v>游欣璇</v>
      </c>
      <c r="L99" s="52" t="str">
        <f>VLOOKUP(I99,[3]開課資料!F:I,4,FALSE)</f>
        <v>自學班：4/19(五)；電訊一甲教室A303</v>
      </c>
    </row>
    <row r="100" spans="1:12" ht="16.5" customHeight="1">
      <c r="A100" s="45" t="s">
        <v>16</v>
      </c>
      <c r="B100" s="46" t="s">
        <v>346</v>
      </c>
      <c r="C100" s="45" t="s">
        <v>582</v>
      </c>
      <c r="D100" s="45" t="s">
        <v>347</v>
      </c>
      <c r="E100" s="47" t="s">
        <v>174</v>
      </c>
      <c r="F100" s="47" t="s">
        <v>17</v>
      </c>
      <c r="G100" s="47" t="s">
        <v>12</v>
      </c>
      <c r="H100" s="47">
        <v>3</v>
      </c>
      <c r="I100" s="47" t="s">
        <v>175</v>
      </c>
      <c r="J100" s="47" t="str">
        <f t="shared" si="1"/>
        <v>程式語言一下必3</v>
      </c>
      <c r="K100" s="51" t="str">
        <f>VLOOKUP(I100,[3]開課資料!F:I,3,FALSE)</f>
        <v>游欣璇</v>
      </c>
      <c r="L100" s="52" t="str">
        <f>VLOOKUP(I100,[3]開課資料!F:I,4,FALSE)</f>
        <v>自學班：4/19(五)；電訊一甲教室A303</v>
      </c>
    </row>
    <row r="101" spans="1:12" ht="16.5" customHeight="1">
      <c r="A101" s="45" t="s">
        <v>16</v>
      </c>
      <c r="B101" s="46" t="s">
        <v>346</v>
      </c>
      <c r="C101" s="45" t="s">
        <v>582</v>
      </c>
      <c r="D101" s="45" t="s">
        <v>347</v>
      </c>
      <c r="E101" s="47" t="s">
        <v>196</v>
      </c>
      <c r="F101" s="47" t="s">
        <v>25</v>
      </c>
      <c r="G101" s="47" t="s">
        <v>12</v>
      </c>
      <c r="H101" s="47">
        <v>2</v>
      </c>
      <c r="I101" s="47" t="s">
        <v>200</v>
      </c>
      <c r="J101" s="47" t="str">
        <f t="shared" si="1"/>
        <v>線性電路學二下必2</v>
      </c>
      <c r="K101" s="51" t="str">
        <f>VLOOKUP(I101,[3]開課資料!F:I,3,FALSE)</f>
        <v>馬庭宇</v>
      </c>
      <c r="L101" s="52" t="str">
        <f>VLOOKUP(I101,[3]開課資料!F:I,4,FALSE)</f>
        <v>自學班：4/19(五)；電訊三甲教室B301</v>
      </c>
    </row>
    <row r="102" spans="1:12" ht="16.5" customHeight="1">
      <c r="A102" s="45" t="s">
        <v>16</v>
      </c>
      <c r="B102" s="46" t="s">
        <v>346</v>
      </c>
      <c r="C102" s="45" t="s">
        <v>582</v>
      </c>
      <c r="D102" s="45" t="s">
        <v>347</v>
      </c>
      <c r="E102" s="47" t="s">
        <v>170</v>
      </c>
      <c r="F102" s="47" t="s">
        <v>11</v>
      </c>
      <c r="G102" s="47" t="s">
        <v>12</v>
      </c>
      <c r="H102" s="47">
        <v>3</v>
      </c>
      <c r="I102" s="47" t="s">
        <v>171</v>
      </c>
      <c r="J102" s="47" t="str">
        <f t="shared" si="1"/>
        <v>程式設計實習一上必3</v>
      </c>
      <c r="K102" s="51" t="str">
        <f>VLOOKUP(I102,[3]開課資料!F:I,3,FALSE)</f>
        <v>游欣璇</v>
      </c>
      <c r="L102" s="52" t="str">
        <f>VLOOKUP(I102,[3]開課資料!F:I,4,FALSE)</f>
        <v>自學班：4/19(五)；電訊一甲教室A303</v>
      </c>
    </row>
    <row r="103" spans="1:12" ht="16.5" customHeight="1">
      <c r="A103" s="45" t="s">
        <v>16</v>
      </c>
      <c r="B103" s="46" t="s">
        <v>348</v>
      </c>
      <c r="C103" s="45" t="s">
        <v>583</v>
      </c>
      <c r="D103" s="45" t="s">
        <v>349</v>
      </c>
      <c r="E103" s="47" t="s">
        <v>192</v>
      </c>
      <c r="F103" s="47" t="s">
        <v>28</v>
      </c>
      <c r="G103" s="47" t="s">
        <v>58</v>
      </c>
      <c r="H103" s="47">
        <v>2</v>
      </c>
      <c r="I103" s="47" t="s">
        <v>193</v>
      </c>
      <c r="J103" s="47" t="str">
        <f t="shared" si="1"/>
        <v>數位電路學三上選2</v>
      </c>
      <c r="K103" s="51" t="str">
        <f>VLOOKUP(I103,[3]開課資料!F:I,3,FALSE)</f>
        <v>馬庭宇</v>
      </c>
      <c r="L103" s="52" t="str">
        <f>VLOOKUP(I103,[3]開課資料!F:I,4,FALSE)</f>
        <v>自學班：4/19(五)；電訊三甲教室B301</v>
      </c>
    </row>
    <row r="104" spans="1:12" ht="16.5" customHeight="1">
      <c r="A104" s="45" t="s">
        <v>16</v>
      </c>
      <c r="B104" s="46" t="s">
        <v>348</v>
      </c>
      <c r="C104" s="45" t="s">
        <v>583</v>
      </c>
      <c r="D104" s="45" t="s">
        <v>349</v>
      </c>
      <c r="E104" s="47" t="s">
        <v>183</v>
      </c>
      <c r="F104" s="47" t="s">
        <v>28</v>
      </c>
      <c r="G104" s="47" t="s">
        <v>12</v>
      </c>
      <c r="H104" s="47">
        <v>3</v>
      </c>
      <c r="I104" s="47" t="s">
        <v>184</v>
      </c>
      <c r="J104" s="47" t="str">
        <f t="shared" si="1"/>
        <v>電子電路學三上必3</v>
      </c>
      <c r="K104" s="51" t="str">
        <f>VLOOKUP(I104,[3]開課資料!F:I,3,FALSE)</f>
        <v>陳李瑋</v>
      </c>
      <c r="L104" s="52" t="str">
        <f>VLOOKUP(I104,[3]開課資料!F:I,4,FALSE)</f>
        <v>自學班：4/19(五)；電訊科科辦公室</v>
      </c>
    </row>
    <row r="105" spans="1:12" ht="16.5" customHeight="1">
      <c r="A105" s="45" t="s">
        <v>16</v>
      </c>
      <c r="B105" s="46" t="s">
        <v>348</v>
      </c>
      <c r="C105" s="45" t="s">
        <v>583</v>
      </c>
      <c r="D105" s="45" t="s">
        <v>349</v>
      </c>
      <c r="E105" s="47" t="s">
        <v>196</v>
      </c>
      <c r="F105" s="47" t="s">
        <v>21</v>
      </c>
      <c r="G105" s="47" t="s">
        <v>12</v>
      </c>
      <c r="H105" s="47">
        <v>2</v>
      </c>
      <c r="I105" s="47" t="s">
        <v>197</v>
      </c>
      <c r="J105" s="47" t="str">
        <f t="shared" si="1"/>
        <v>線性電路學二上必2</v>
      </c>
      <c r="K105" s="51" t="str">
        <f>VLOOKUP(I105,[3]開課資料!F:I,3,FALSE)</f>
        <v>游欣璇</v>
      </c>
      <c r="L105" s="52" t="str">
        <f>VLOOKUP(I105,[3]開課資料!F:I,4,FALSE)</f>
        <v>自學班：4/19(五)；電訊一甲教室A303</v>
      </c>
    </row>
    <row r="106" spans="1:12" ht="16.5" customHeight="1">
      <c r="A106" s="45" t="s">
        <v>16</v>
      </c>
      <c r="B106" s="46" t="s">
        <v>348</v>
      </c>
      <c r="C106" s="45" t="s">
        <v>583</v>
      </c>
      <c r="D106" s="45" t="s">
        <v>349</v>
      </c>
      <c r="E106" s="47" t="s">
        <v>196</v>
      </c>
      <c r="F106" s="47" t="s">
        <v>25</v>
      </c>
      <c r="G106" s="47" t="s">
        <v>12</v>
      </c>
      <c r="H106" s="47">
        <v>2</v>
      </c>
      <c r="I106" s="47" t="s">
        <v>200</v>
      </c>
      <c r="J106" s="47" t="str">
        <f t="shared" si="1"/>
        <v>線性電路學二下必2</v>
      </c>
      <c r="K106" s="51" t="str">
        <f>VLOOKUP(I106,[3]開課資料!F:I,3,FALSE)</f>
        <v>馬庭宇</v>
      </c>
      <c r="L106" s="52" t="str">
        <f>VLOOKUP(I106,[3]開課資料!F:I,4,FALSE)</f>
        <v>自學班：4/19(五)；電訊三甲教室B301</v>
      </c>
    </row>
    <row r="107" spans="1:12" ht="16.5" customHeight="1">
      <c r="A107" s="45" t="s">
        <v>16</v>
      </c>
      <c r="B107" s="46" t="s">
        <v>348</v>
      </c>
      <c r="C107" s="45" t="s">
        <v>583</v>
      </c>
      <c r="D107" s="45" t="s">
        <v>349</v>
      </c>
      <c r="E107" s="47" t="s">
        <v>190</v>
      </c>
      <c r="F107" s="47" t="s">
        <v>28</v>
      </c>
      <c r="G107" s="47" t="s">
        <v>58</v>
      </c>
      <c r="H107" s="47">
        <v>2</v>
      </c>
      <c r="I107" s="47" t="s">
        <v>191</v>
      </c>
      <c r="J107" s="47" t="str">
        <f t="shared" si="1"/>
        <v>電路學三上選2</v>
      </c>
      <c r="K107" s="51" t="str">
        <f>VLOOKUP(I107,[3]開課資料!F:I,3,FALSE)</f>
        <v>馬庭宇</v>
      </c>
      <c r="L107" s="52" t="str">
        <f>VLOOKUP(I107,[3]開課資料!F:I,4,FALSE)</f>
        <v>自學班：4/19(五)；電訊三甲教室B301</v>
      </c>
    </row>
    <row r="108" spans="1:12" ht="16.5" customHeight="1">
      <c r="A108" s="45" t="s">
        <v>16</v>
      </c>
      <c r="B108" s="46" t="s">
        <v>348</v>
      </c>
      <c r="C108" s="45" t="s">
        <v>583</v>
      </c>
      <c r="D108" s="45" t="s">
        <v>349</v>
      </c>
      <c r="E108" s="47" t="s">
        <v>177</v>
      </c>
      <c r="F108" s="47" t="s">
        <v>25</v>
      </c>
      <c r="G108" s="47" t="s">
        <v>12</v>
      </c>
      <c r="H108" s="47">
        <v>3</v>
      </c>
      <c r="I108" s="47" t="s">
        <v>178</v>
      </c>
      <c r="J108" s="47" t="str">
        <f t="shared" si="1"/>
        <v>微處理機二下必3</v>
      </c>
      <c r="K108" s="51" t="str">
        <f>VLOOKUP(I108,[3]開課資料!F:I,3,FALSE)</f>
        <v>陳李瑋</v>
      </c>
      <c r="L108" s="52" t="str">
        <f>VLOOKUP(I108,[3]開課資料!F:I,4,FALSE)</f>
        <v>自學班：4/19(五)；電訊科科辦公室</v>
      </c>
    </row>
    <row r="109" spans="1:12" ht="16.5" customHeight="1">
      <c r="A109" s="45" t="s">
        <v>16</v>
      </c>
      <c r="B109" s="46" t="s">
        <v>348</v>
      </c>
      <c r="C109" s="45" t="s">
        <v>583</v>
      </c>
      <c r="D109" s="45" t="s">
        <v>349</v>
      </c>
      <c r="E109" s="47" t="s">
        <v>170</v>
      </c>
      <c r="F109" s="47" t="s">
        <v>11</v>
      </c>
      <c r="G109" s="47" t="s">
        <v>12</v>
      </c>
      <c r="H109" s="47">
        <v>3</v>
      </c>
      <c r="I109" s="47" t="s">
        <v>171</v>
      </c>
      <c r="J109" s="47" t="str">
        <f t="shared" si="1"/>
        <v>程式設計實習一上必3</v>
      </c>
      <c r="K109" s="51" t="str">
        <f>VLOOKUP(I109,[3]開課資料!F:I,3,FALSE)</f>
        <v>游欣璇</v>
      </c>
      <c r="L109" s="52" t="str">
        <f>VLOOKUP(I109,[3]開課資料!F:I,4,FALSE)</f>
        <v>自學班：4/19(五)；電訊一甲教室A303</v>
      </c>
    </row>
    <row r="110" spans="1:12" ht="16.5" customHeight="1">
      <c r="A110" s="45" t="s">
        <v>64</v>
      </c>
      <c r="B110" s="46" t="s">
        <v>350</v>
      </c>
      <c r="C110" s="45" t="s">
        <v>584</v>
      </c>
      <c r="D110" s="45" t="s">
        <v>351</v>
      </c>
      <c r="E110" s="47" t="s">
        <v>32</v>
      </c>
      <c r="F110" s="47" t="s">
        <v>28</v>
      </c>
      <c r="G110" s="47" t="s">
        <v>12</v>
      </c>
      <c r="H110" s="47">
        <v>2</v>
      </c>
      <c r="I110" s="47" t="s">
        <v>43</v>
      </c>
      <c r="J110" s="47" t="str">
        <f t="shared" si="1"/>
        <v>英語文三上必2</v>
      </c>
      <c r="K110" s="51" t="str">
        <f>VLOOKUP(I110,[3]開課資料!F:I,3,FALSE)</f>
        <v>馮秀儀</v>
      </c>
      <c r="L110" s="52" t="str">
        <f>VLOOKUP(I110,[3]開課資料!F:I,4,FALSE)</f>
        <v>自學班：4/19(五)；汽二乙教室A406</v>
      </c>
    </row>
    <row r="111" spans="1:12" ht="16.5" customHeight="1">
      <c r="A111" s="45" t="s">
        <v>64</v>
      </c>
      <c r="B111" s="46" t="s">
        <v>350</v>
      </c>
      <c r="C111" s="45" t="s">
        <v>584</v>
      </c>
      <c r="D111" s="45" t="s">
        <v>351</v>
      </c>
      <c r="E111" s="47" t="s">
        <v>306</v>
      </c>
      <c r="F111" s="47" t="s">
        <v>28</v>
      </c>
      <c r="G111" s="47" t="s">
        <v>12</v>
      </c>
      <c r="H111" s="47">
        <v>2</v>
      </c>
      <c r="I111" s="47" t="s">
        <v>307</v>
      </c>
      <c r="J111" s="47" t="str">
        <f t="shared" si="1"/>
        <v>觀光餐旅英語會話三上必2</v>
      </c>
      <c r="K111" s="51" t="str">
        <f>VLOOKUP(I111,[3]開課資料!F:I,3,FALSE)</f>
        <v>梁麗梅</v>
      </c>
      <c r="L111" s="52" t="str">
        <f>VLOOKUP(I111,[3]開課資料!F:I,4,FALSE)</f>
        <v>自學班：4/19(五)；餐一乙教室B204</v>
      </c>
    </row>
    <row r="112" spans="1:12" ht="16.5" customHeight="1">
      <c r="A112" s="45" t="s">
        <v>64</v>
      </c>
      <c r="B112" s="46" t="s">
        <v>350</v>
      </c>
      <c r="C112" s="45" t="s">
        <v>584</v>
      </c>
      <c r="D112" s="45" t="s">
        <v>351</v>
      </c>
      <c r="E112" s="47" t="s">
        <v>138</v>
      </c>
      <c r="F112" s="47" t="s">
        <v>28</v>
      </c>
      <c r="G112" s="47" t="s">
        <v>12</v>
      </c>
      <c r="H112" s="47">
        <v>2</v>
      </c>
      <c r="I112" s="47" t="s">
        <v>152</v>
      </c>
      <c r="J112" s="47" t="str">
        <f t="shared" si="1"/>
        <v>體育三上必2</v>
      </c>
      <c r="K112" s="51" t="str">
        <f>VLOOKUP(I112,[3]開課資料!F:I,3,FALSE)</f>
        <v>王樹傑</v>
      </c>
      <c r="L112" s="52" t="str">
        <f>VLOOKUP(I112,[3]開課資料!F:I,4,FALSE)</f>
        <v>自學班：4/19(五)；汽二甲教室A501</v>
      </c>
    </row>
    <row r="113" spans="1:12" ht="16.5" customHeight="1">
      <c r="A113" s="45" t="s">
        <v>64</v>
      </c>
      <c r="B113" s="46" t="s">
        <v>350</v>
      </c>
      <c r="C113" s="45" t="s">
        <v>584</v>
      </c>
      <c r="D113" s="45" t="s">
        <v>351</v>
      </c>
      <c r="E113" s="47" t="s">
        <v>300</v>
      </c>
      <c r="F113" s="47" t="s">
        <v>28</v>
      </c>
      <c r="G113" s="47" t="s">
        <v>12</v>
      </c>
      <c r="H113" s="47">
        <v>1</v>
      </c>
      <c r="I113" s="47" t="s">
        <v>301</v>
      </c>
      <c r="J113" s="47" t="str">
        <f t="shared" si="1"/>
        <v>餐旅概論三上必1</v>
      </c>
      <c r="K113" s="51" t="str">
        <f>VLOOKUP(I113,[3]開課資料!F:I,3,FALSE)</f>
        <v>許嫣甄</v>
      </c>
      <c r="L113" s="52" t="str">
        <f>VLOOKUP(I113,[3]開課資料!F:I,4,FALSE)</f>
        <v>自學班：4/19(五)；餐二甲教室B302</v>
      </c>
    </row>
    <row r="114" spans="1:12" ht="16.5" customHeight="1">
      <c r="A114" s="45" t="s">
        <v>64</v>
      </c>
      <c r="B114" s="46" t="s">
        <v>350</v>
      </c>
      <c r="C114" s="45" t="s">
        <v>584</v>
      </c>
      <c r="D114" s="45" t="s">
        <v>351</v>
      </c>
      <c r="E114" s="47" t="s">
        <v>296</v>
      </c>
      <c r="F114" s="47" t="s">
        <v>28</v>
      </c>
      <c r="G114" s="47" t="s">
        <v>12</v>
      </c>
      <c r="H114" s="47">
        <v>1</v>
      </c>
      <c r="I114" s="47" t="s">
        <v>297</v>
      </c>
      <c r="J114" s="47" t="str">
        <f t="shared" si="1"/>
        <v>餐旅服務管理三上必1</v>
      </c>
      <c r="K114" s="51" t="str">
        <f>VLOOKUP(I114,[3]開課資料!F:I,3,FALSE)</f>
        <v>許嫣甄</v>
      </c>
      <c r="L114" s="52" t="str">
        <f>VLOOKUP(I114,[3]開課資料!F:I,4,FALSE)</f>
        <v>自學班：4/19(五)；餐二甲教室B302</v>
      </c>
    </row>
    <row r="115" spans="1:12" ht="16.5" customHeight="1">
      <c r="A115" s="45" t="s">
        <v>64</v>
      </c>
      <c r="B115" s="46" t="s">
        <v>350</v>
      </c>
      <c r="C115" s="45" t="s">
        <v>584</v>
      </c>
      <c r="D115" s="45" t="s">
        <v>351</v>
      </c>
      <c r="E115" s="47" t="s">
        <v>283</v>
      </c>
      <c r="F115" s="47" t="s">
        <v>28</v>
      </c>
      <c r="G115" s="47" t="s">
        <v>58</v>
      </c>
      <c r="H115" s="47">
        <v>1</v>
      </c>
      <c r="I115" s="47" t="s">
        <v>284</v>
      </c>
      <c r="J115" s="47" t="str">
        <f t="shared" si="1"/>
        <v>宴會管理三上選1</v>
      </c>
      <c r="K115" s="51" t="str">
        <f>VLOOKUP(I115,[3]開課資料!F:I,3,FALSE)</f>
        <v>賴純茹</v>
      </c>
      <c r="L115" s="52" t="str">
        <f>VLOOKUP(I115,[3]開課資料!F:I,4,FALSE)</f>
        <v>自學班：4/19(五)；餐一甲教室B203</v>
      </c>
    </row>
    <row r="116" spans="1:12" ht="16.5" customHeight="1">
      <c r="A116" s="45" t="s">
        <v>64</v>
      </c>
      <c r="B116" s="46" t="s">
        <v>350</v>
      </c>
      <c r="C116" s="45" t="s">
        <v>584</v>
      </c>
      <c r="D116" s="45" t="s">
        <v>351</v>
      </c>
      <c r="E116" s="47" t="s">
        <v>266</v>
      </c>
      <c r="F116" s="47" t="s">
        <v>28</v>
      </c>
      <c r="G116" s="47" t="s">
        <v>58</v>
      </c>
      <c r="H116" s="47">
        <v>4</v>
      </c>
      <c r="I116" s="47" t="s">
        <v>267</v>
      </c>
      <c r="J116" s="47" t="str">
        <f t="shared" si="1"/>
        <v>八大菜系枓理實作三上選4</v>
      </c>
      <c r="K116" s="51" t="str">
        <f>VLOOKUP(I116,[3]開課資料!F:I,3,FALSE)</f>
        <v>蔡羽柔</v>
      </c>
      <c r="L116" s="52" t="str">
        <f>VLOOKUP(I116,[3]開課資料!F:I,4,FALSE)</f>
        <v>自學班：4/19(五)；教務處</v>
      </c>
    </row>
    <row r="117" spans="1:12" ht="16.5" customHeight="1">
      <c r="A117" s="45" t="s">
        <v>64</v>
      </c>
      <c r="B117" s="46" t="s">
        <v>350</v>
      </c>
      <c r="C117" s="45" t="s">
        <v>584</v>
      </c>
      <c r="D117" s="45" t="s">
        <v>351</v>
      </c>
      <c r="E117" s="47" t="s">
        <v>276</v>
      </c>
      <c r="F117" s="47" t="s">
        <v>28</v>
      </c>
      <c r="G117" s="47" t="s">
        <v>58</v>
      </c>
      <c r="H117" s="47">
        <v>2</v>
      </c>
      <c r="I117" s="47" t="s">
        <v>277</v>
      </c>
      <c r="J117" s="47" t="str">
        <f t="shared" si="1"/>
        <v>咖啡實務三上選2</v>
      </c>
      <c r="K117" s="51" t="str">
        <f>VLOOKUP(I117,[3]開課資料!F:I,3,FALSE)</f>
        <v>賴純茹</v>
      </c>
      <c r="L117" s="52" t="str">
        <f>VLOOKUP(I117,[3]開課資料!F:I,4,FALSE)</f>
        <v>自學班：4/19(五)；餐一甲教室B203</v>
      </c>
    </row>
    <row r="118" spans="1:12" ht="16.5" customHeight="1">
      <c r="A118" s="45" t="s">
        <v>64</v>
      </c>
      <c r="B118" s="46" t="s">
        <v>350</v>
      </c>
      <c r="C118" s="45" t="s">
        <v>584</v>
      </c>
      <c r="D118" s="45" t="s">
        <v>351</v>
      </c>
      <c r="E118" s="47" t="s">
        <v>294</v>
      </c>
      <c r="F118" s="47" t="s">
        <v>28</v>
      </c>
      <c r="G118" s="47" t="s">
        <v>58</v>
      </c>
      <c r="H118" s="47">
        <v>2</v>
      </c>
      <c r="I118" s="47" t="s">
        <v>295</v>
      </c>
      <c r="J118" s="47" t="str">
        <f t="shared" si="1"/>
        <v>蔬果切雕三上選2</v>
      </c>
      <c r="K118" s="51" t="str">
        <f>VLOOKUP(I118,[3]開課資料!F:I,3,FALSE)</f>
        <v>蔡羽柔</v>
      </c>
      <c r="L118" s="52" t="str">
        <f>VLOOKUP(I118,[3]開課資料!F:I,4,FALSE)</f>
        <v>自學班：4/19(五)；教務處</v>
      </c>
    </row>
    <row r="119" spans="1:12" ht="16.5" customHeight="1">
      <c r="A119" s="45" t="s">
        <v>64</v>
      </c>
      <c r="B119" s="46" t="s">
        <v>352</v>
      </c>
      <c r="C119" s="45" t="s">
        <v>585</v>
      </c>
      <c r="D119" s="45" t="s">
        <v>353</v>
      </c>
      <c r="E119" s="47" t="s">
        <v>72</v>
      </c>
      <c r="F119" s="47" t="s">
        <v>21</v>
      </c>
      <c r="G119" s="47" t="s">
        <v>12</v>
      </c>
      <c r="H119" s="47">
        <v>2</v>
      </c>
      <c r="I119" s="47" t="s">
        <v>73</v>
      </c>
      <c r="J119" s="47" t="str">
        <f t="shared" si="1"/>
        <v>生物二上必2</v>
      </c>
      <c r="K119" s="51" t="str">
        <f>VLOOKUP(I119,[3]開課資料!F:I,3,FALSE)</f>
        <v>許修銘</v>
      </c>
      <c r="L119" s="52" t="str">
        <f>VLOOKUP(I119,[3]開課資料!F:I,4,FALSE)</f>
        <v>自學班：4/19(五)；汽一甲教室A401</v>
      </c>
    </row>
    <row r="120" spans="1:12" ht="16.5" customHeight="1">
      <c r="A120" s="45" t="s">
        <v>64</v>
      </c>
      <c r="B120" s="46" t="s">
        <v>352</v>
      </c>
      <c r="C120" s="45" t="s">
        <v>585</v>
      </c>
      <c r="D120" s="45" t="s">
        <v>353</v>
      </c>
      <c r="E120" s="47" t="s">
        <v>82</v>
      </c>
      <c r="F120" s="47" t="s">
        <v>17</v>
      </c>
      <c r="G120" s="47" t="s">
        <v>12</v>
      </c>
      <c r="H120" s="47">
        <v>1</v>
      </c>
      <c r="I120" s="47" t="s">
        <v>85</v>
      </c>
      <c r="J120" s="47" t="str">
        <f t="shared" si="1"/>
        <v>物理一下必1</v>
      </c>
      <c r="K120" s="51" t="str">
        <f>VLOOKUP(I120,[3]開課資料!F:I,3,FALSE)</f>
        <v>許修銘</v>
      </c>
      <c r="L120" s="52" t="str">
        <f>VLOOKUP(I120,[3]開課資料!F:I,4,FALSE)</f>
        <v>自學班：4/19(五)；汽一甲教室A401</v>
      </c>
    </row>
    <row r="121" spans="1:12" ht="16.5" customHeight="1">
      <c r="A121" s="45" t="s">
        <v>64</v>
      </c>
      <c r="B121" s="46" t="s">
        <v>352</v>
      </c>
      <c r="C121" s="45" t="s">
        <v>585</v>
      </c>
      <c r="D121" s="45" t="s">
        <v>353</v>
      </c>
      <c r="E121" s="47" t="s">
        <v>79</v>
      </c>
      <c r="F121" s="47" t="s">
        <v>11</v>
      </c>
      <c r="G121" s="47" t="s">
        <v>12</v>
      </c>
      <c r="H121" s="47">
        <v>1</v>
      </c>
      <c r="I121" s="47" t="s">
        <v>80</v>
      </c>
      <c r="J121" s="47" t="str">
        <f t="shared" si="1"/>
        <v>化學一上必1</v>
      </c>
      <c r="K121" s="51" t="str">
        <f>VLOOKUP(I121,[3]開課資料!F:I,3,FALSE)</f>
        <v>許修銘</v>
      </c>
      <c r="L121" s="52" t="str">
        <f>VLOOKUP(I121,[3]開課資料!F:I,4,FALSE)</f>
        <v>自學班：4/19(五)；汽一甲教室A401</v>
      </c>
    </row>
    <row r="122" spans="1:12" ht="16.5" customHeight="1">
      <c r="A122" s="45" t="s">
        <v>64</v>
      </c>
      <c r="B122" s="46" t="s">
        <v>352</v>
      </c>
      <c r="C122" s="45" t="s">
        <v>585</v>
      </c>
      <c r="D122" s="45" t="s">
        <v>353</v>
      </c>
      <c r="E122" s="47" t="s">
        <v>109</v>
      </c>
      <c r="F122" s="47" t="s">
        <v>11</v>
      </c>
      <c r="G122" s="47" t="s">
        <v>12</v>
      </c>
      <c r="H122" s="47">
        <v>1</v>
      </c>
      <c r="I122" s="47" t="s">
        <v>110</v>
      </c>
      <c r="J122" s="47" t="str">
        <f t="shared" si="1"/>
        <v>全民國防教育一上必1</v>
      </c>
      <c r="K122" s="51" t="str">
        <f>VLOOKUP(I122,[3]開課資料!F:I,3,FALSE)</f>
        <v>陳人吉</v>
      </c>
      <c r="L122" s="52" t="str">
        <f>VLOOKUP(I122,[3]開課資料!F:I,4,FALSE)</f>
        <v>專班：4/16(二) 4/17(三)；汽一乙教室</v>
      </c>
    </row>
    <row r="123" spans="1:12" ht="16.5" customHeight="1">
      <c r="A123" s="45" t="s">
        <v>64</v>
      </c>
      <c r="B123" s="46" t="s">
        <v>352</v>
      </c>
      <c r="C123" s="45" t="s">
        <v>585</v>
      </c>
      <c r="D123" s="45" t="s">
        <v>353</v>
      </c>
      <c r="E123" s="47" t="s">
        <v>138</v>
      </c>
      <c r="F123" s="47" t="s">
        <v>11</v>
      </c>
      <c r="G123" s="47" t="s">
        <v>12</v>
      </c>
      <c r="H123" s="47">
        <v>2</v>
      </c>
      <c r="I123" s="47" t="s">
        <v>149</v>
      </c>
      <c r="J123" s="47" t="str">
        <f t="shared" si="1"/>
        <v>體育一上必2</v>
      </c>
      <c r="K123" s="51" t="str">
        <f>VLOOKUP(I123,[3]開課資料!F:I,3,FALSE)</f>
        <v>藍威</v>
      </c>
      <c r="L123" s="52" t="str">
        <f>VLOOKUP(I123,[3]開課資料!F:I,4,FALSE)</f>
        <v>自學班：4/19(五)；學務處</v>
      </c>
    </row>
    <row r="124" spans="1:12" ht="16.5" customHeight="1">
      <c r="A124" s="45" t="s">
        <v>64</v>
      </c>
      <c r="B124" s="46" t="s">
        <v>354</v>
      </c>
      <c r="C124" s="45" t="s">
        <v>586</v>
      </c>
      <c r="D124" s="45" t="s">
        <v>355</v>
      </c>
      <c r="E124" s="47" t="s">
        <v>95</v>
      </c>
      <c r="F124" s="47" t="s">
        <v>17</v>
      </c>
      <c r="G124" s="47" t="s">
        <v>12</v>
      </c>
      <c r="H124" s="47">
        <v>2</v>
      </c>
      <c r="I124" s="47" t="s">
        <v>97</v>
      </c>
      <c r="J124" s="47" t="str">
        <f t="shared" si="1"/>
        <v>歷史一下必2</v>
      </c>
      <c r="K124" s="51" t="str">
        <f>VLOOKUP(I124,[3]開課資料!F:I,3,FALSE)</f>
        <v>張英娟</v>
      </c>
      <c r="L124" s="52" t="str">
        <f>VLOOKUP(I124,[3]開課資料!F:I,4,FALSE)</f>
        <v>自學班：4/15(一)中午12:30；圖書館</v>
      </c>
    </row>
    <row r="125" spans="1:12" ht="16.5" customHeight="1">
      <c r="A125" s="45" t="s">
        <v>64</v>
      </c>
      <c r="B125" s="46" t="s">
        <v>354</v>
      </c>
      <c r="C125" s="45" t="s">
        <v>586</v>
      </c>
      <c r="D125" s="45" t="s">
        <v>355</v>
      </c>
      <c r="E125" s="47" t="s">
        <v>291</v>
      </c>
      <c r="F125" s="47" t="s">
        <v>25</v>
      </c>
      <c r="G125" s="47" t="s">
        <v>12</v>
      </c>
      <c r="H125" s="47">
        <v>3</v>
      </c>
      <c r="I125" s="47" t="s">
        <v>293</v>
      </c>
      <c r="J125" s="47" t="str">
        <f t="shared" si="1"/>
        <v>飲料實務二下必3</v>
      </c>
      <c r="K125" s="51" t="str">
        <f>VLOOKUP(I125,[3]開課資料!F:I,3,FALSE)</f>
        <v>賴純茹</v>
      </c>
      <c r="L125" s="52" t="str">
        <f>VLOOKUP(I125,[3]開課資料!F:I,4,FALSE)</f>
        <v>自學班：4/19(五)；餐一甲教室B203</v>
      </c>
    </row>
    <row r="126" spans="1:12" ht="16.5" customHeight="1">
      <c r="A126" s="45" t="s">
        <v>64</v>
      </c>
      <c r="B126" s="46" t="s">
        <v>356</v>
      </c>
      <c r="C126" s="45" t="s">
        <v>587</v>
      </c>
      <c r="D126" s="45" t="s">
        <v>357</v>
      </c>
      <c r="E126" s="47" t="s">
        <v>300</v>
      </c>
      <c r="F126" s="47" t="s">
        <v>28</v>
      </c>
      <c r="G126" s="47" t="s">
        <v>12</v>
      </c>
      <c r="H126" s="47">
        <v>1</v>
      </c>
      <c r="I126" s="47" t="s">
        <v>301</v>
      </c>
      <c r="J126" s="47" t="str">
        <f t="shared" si="1"/>
        <v>餐旅概論三上必1</v>
      </c>
      <c r="K126" s="51" t="str">
        <f>VLOOKUP(I126,[3]開課資料!F:I,3,FALSE)</f>
        <v>許嫣甄</v>
      </c>
      <c r="L126" s="52" t="str">
        <f>VLOOKUP(I126,[3]開課資料!F:I,4,FALSE)</f>
        <v>自學班：4/19(五)；餐二甲教室B302</v>
      </c>
    </row>
    <row r="127" spans="1:12" ht="16.5" customHeight="1">
      <c r="A127" s="45" t="s">
        <v>64</v>
      </c>
      <c r="B127" s="46" t="s">
        <v>356</v>
      </c>
      <c r="C127" s="45" t="s">
        <v>587</v>
      </c>
      <c r="D127" s="45" t="s">
        <v>357</v>
      </c>
      <c r="E127" s="47" t="s">
        <v>283</v>
      </c>
      <c r="F127" s="47" t="s">
        <v>28</v>
      </c>
      <c r="G127" s="47" t="s">
        <v>58</v>
      </c>
      <c r="H127" s="47">
        <v>1</v>
      </c>
      <c r="I127" s="47" t="s">
        <v>284</v>
      </c>
      <c r="J127" s="47" t="str">
        <f t="shared" si="1"/>
        <v>宴會管理三上選1</v>
      </c>
      <c r="K127" s="51" t="str">
        <f>VLOOKUP(I127,[3]開課資料!F:I,3,FALSE)</f>
        <v>賴純茹</v>
      </c>
      <c r="L127" s="52" t="str">
        <f>VLOOKUP(I127,[3]開課資料!F:I,4,FALSE)</f>
        <v>自學班：4/19(五)；餐一甲教室B203</v>
      </c>
    </row>
    <row r="128" spans="1:12" ht="16.5" customHeight="1">
      <c r="A128" s="45" t="s">
        <v>64</v>
      </c>
      <c r="B128" s="46" t="s">
        <v>356</v>
      </c>
      <c r="C128" s="45" t="s">
        <v>587</v>
      </c>
      <c r="D128" s="45" t="s">
        <v>357</v>
      </c>
      <c r="E128" s="47" t="s">
        <v>280</v>
      </c>
      <c r="F128" s="47" t="s">
        <v>21</v>
      </c>
      <c r="G128" s="47" t="s">
        <v>58</v>
      </c>
      <c r="H128" s="47">
        <v>2</v>
      </c>
      <c r="I128" s="47" t="s">
        <v>281</v>
      </c>
      <c r="J128" s="47" t="str">
        <f t="shared" si="1"/>
        <v>食物學二上選2</v>
      </c>
      <c r="K128" s="51" t="str">
        <f>VLOOKUP(I128,[3]開課資料!F:I,3,FALSE)</f>
        <v>賴純茹</v>
      </c>
      <c r="L128" s="52" t="str">
        <f>VLOOKUP(I128,[3]開課資料!F:I,4,FALSE)</f>
        <v>自學班：4/19(五)；餐一甲教室B203</v>
      </c>
    </row>
    <row r="129" spans="1:12" ht="16.5" customHeight="1">
      <c r="A129" s="45" t="s">
        <v>64</v>
      </c>
      <c r="B129" s="46" t="s">
        <v>358</v>
      </c>
      <c r="C129" s="45" t="s">
        <v>588</v>
      </c>
      <c r="D129" s="45" t="s">
        <v>359</v>
      </c>
      <c r="E129" s="47" t="s">
        <v>95</v>
      </c>
      <c r="F129" s="47" t="s">
        <v>17</v>
      </c>
      <c r="G129" s="47" t="s">
        <v>12</v>
      </c>
      <c r="H129" s="47">
        <v>2</v>
      </c>
      <c r="I129" s="47" t="s">
        <v>97</v>
      </c>
      <c r="J129" s="47" t="str">
        <f t="shared" si="1"/>
        <v>歷史一下必2</v>
      </c>
      <c r="K129" s="51" t="str">
        <f>VLOOKUP(I129,[3]開課資料!F:I,3,FALSE)</f>
        <v>張英娟</v>
      </c>
      <c r="L129" s="52" t="str">
        <f>VLOOKUP(I129,[3]開課資料!F:I,4,FALSE)</f>
        <v>自學班：4/15(一)中午12:30；圖書館</v>
      </c>
    </row>
    <row r="130" spans="1:12" ht="16.5" customHeight="1">
      <c r="A130" s="45" t="s">
        <v>64</v>
      </c>
      <c r="B130" s="46" t="s">
        <v>360</v>
      </c>
      <c r="C130" s="45" t="s">
        <v>589</v>
      </c>
      <c r="D130" s="45" t="s">
        <v>361</v>
      </c>
      <c r="E130" s="47" t="s">
        <v>125</v>
      </c>
      <c r="F130" s="47" t="s">
        <v>17</v>
      </c>
      <c r="G130" s="47" t="s">
        <v>12</v>
      </c>
      <c r="H130" s="47">
        <v>2</v>
      </c>
      <c r="I130" s="47" t="s">
        <v>129</v>
      </c>
      <c r="J130" s="47" t="str">
        <f t="shared" si="1"/>
        <v>美術一下必2</v>
      </c>
      <c r="K130" s="51" t="str">
        <f>VLOOKUP(I130,[3]開課資料!F:I,3,FALSE)</f>
        <v>劉威志</v>
      </c>
      <c r="L130" s="52" t="str">
        <f>VLOOKUP(I130,[3]開課資料!F:I,4,FALSE)</f>
        <v>自學班：4/19(五)；動三甲教室B402</v>
      </c>
    </row>
    <row r="131" spans="1:12" ht="16.5" customHeight="1">
      <c r="A131" s="45" t="s">
        <v>64</v>
      </c>
      <c r="B131" s="46" t="s">
        <v>360</v>
      </c>
      <c r="C131" s="45" t="s">
        <v>589</v>
      </c>
      <c r="D131" s="45" t="s">
        <v>361</v>
      </c>
      <c r="E131" s="47" t="s">
        <v>138</v>
      </c>
      <c r="F131" s="47" t="s">
        <v>25</v>
      </c>
      <c r="G131" s="47" t="s">
        <v>12</v>
      </c>
      <c r="H131" s="47">
        <v>2</v>
      </c>
      <c r="I131" s="47" t="s">
        <v>150</v>
      </c>
      <c r="J131" s="47" t="str">
        <f t="shared" si="1"/>
        <v>體育二下必2</v>
      </c>
      <c r="K131" s="51" t="str">
        <f>VLOOKUP(I131,[3]開課資料!F:I,3,FALSE)</f>
        <v>王樹傑</v>
      </c>
      <c r="L131" s="52" t="str">
        <f>VLOOKUP(I131,[3]開課資料!F:I,4,FALSE)</f>
        <v>自學班：4/19(五)；汽二甲教室A501</v>
      </c>
    </row>
    <row r="132" spans="1:12" ht="16.5" customHeight="1">
      <c r="A132" s="45" t="s">
        <v>64</v>
      </c>
      <c r="B132" s="46" t="s">
        <v>362</v>
      </c>
      <c r="C132" s="45" t="s">
        <v>590</v>
      </c>
      <c r="D132" s="45" t="s">
        <v>363</v>
      </c>
      <c r="E132" s="47" t="s">
        <v>47</v>
      </c>
      <c r="F132" s="47" t="s">
        <v>17</v>
      </c>
      <c r="G132" s="47" t="s">
        <v>12</v>
      </c>
      <c r="H132" s="47">
        <v>3</v>
      </c>
      <c r="I132" s="47" t="s">
        <v>65</v>
      </c>
      <c r="J132" s="47" t="str">
        <f t="shared" ref="J132:J195" si="2">E132&amp;F132&amp;G132&amp;H132</f>
        <v>數學一下必3</v>
      </c>
      <c r="K132" s="51" t="str">
        <f>VLOOKUP(I132,[3]開課資料!F:I,3,FALSE)</f>
        <v>邱瓊滿</v>
      </c>
      <c r="L132" s="52" t="str">
        <f>VLOOKUP(I132,[3]開課資料!F:I,4,FALSE)</f>
        <v>自學班：4/19(五)；教務處</v>
      </c>
    </row>
    <row r="133" spans="1:12" ht="16.5" customHeight="1">
      <c r="A133" s="45" t="s">
        <v>64</v>
      </c>
      <c r="B133" s="46" t="s">
        <v>362</v>
      </c>
      <c r="C133" s="45" t="s">
        <v>590</v>
      </c>
      <c r="D133" s="45" t="s">
        <v>363</v>
      </c>
      <c r="E133" s="47" t="s">
        <v>291</v>
      </c>
      <c r="F133" s="47" t="s">
        <v>21</v>
      </c>
      <c r="G133" s="47" t="s">
        <v>12</v>
      </c>
      <c r="H133" s="47">
        <v>3</v>
      </c>
      <c r="I133" s="47" t="s">
        <v>292</v>
      </c>
      <c r="J133" s="47" t="str">
        <f t="shared" si="2"/>
        <v>飲料實務二上必3</v>
      </c>
      <c r="K133" s="51" t="str">
        <f>VLOOKUP(I133,[3]開課資料!F:I,3,FALSE)</f>
        <v>賴純茹</v>
      </c>
      <c r="L133" s="52" t="str">
        <f>VLOOKUP(I133,[3]開課資料!F:I,4,FALSE)</f>
        <v>自學班：4/19(五)；餐一甲教室B203</v>
      </c>
    </row>
    <row r="134" spans="1:12" ht="16.5" customHeight="1">
      <c r="A134" s="45" t="s">
        <v>64</v>
      </c>
      <c r="B134" s="46" t="s">
        <v>362</v>
      </c>
      <c r="C134" s="45" t="s">
        <v>590</v>
      </c>
      <c r="D134" s="45" t="s">
        <v>363</v>
      </c>
      <c r="E134" s="47" t="s">
        <v>291</v>
      </c>
      <c r="F134" s="47" t="s">
        <v>25</v>
      </c>
      <c r="G134" s="47" t="s">
        <v>12</v>
      </c>
      <c r="H134" s="47">
        <v>3</v>
      </c>
      <c r="I134" s="47" t="s">
        <v>293</v>
      </c>
      <c r="J134" s="47" t="str">
        <f t="shared" si="2"/>
        <v>飲料實務二下必3</v>
      </c>
      <c r="K134" s="51" t="str">
        <f>VLOOKUP(I134,[3]開課資料!F:I,3,FALSE)</f>
        <v>賴純茹</v>
      </c>
      <c r="L134" s="52" t="str">
        <f>VLOOKUP(I134,[3]開課資料!F:I,4,FALSE)</f>
        <v>自學班：4/19(五)；餐一甲教室B203</v>
      </c>
    </row>
    <row r="135" spans="1:12" ht="16.5" customHeight="1">
      <c r="A135" s="45" t="s">
        <v>64</v>
      </c>
      <c r="B135" s="46" t="s">
        <v>364</v>
      </c>
      <c r="C135" s="45" t="s">
        <v>591</v>
      </c>
      <c r="D135" s="45" t="s">
        <v>365</v>
      </c>
      <c r="E135" s="47" t="s">
        <v>10</v>
      </c>
      <c r="F135" s="47" t="s">
        <v>28</v>
      </c>
      <c r="G135" s="47" t="s">
        <v>12</v>
      </c>
      <c r="H135" s="47">
        <v>2</v>
      </c>
      <c r="I135" s="47" t="s">
        <v>29</v>
      </c>
      <c r="J135" s="47" t="str">
        <f t="shared" si="2"/>
        <v>國語文三上必2</v>
      </c>
      <c r="K135" s="51" t="str">
        <f>VLOOKUP(I135,[3]開課資料!F:I,3,FALSE)</f>
        <v>陳姵妏</v>
      </c>
      <c r="L135" s="52" t="str">
        <f>VLOOKUP(I135,[3]開課資料!F:I,4,FALSE)</f>
        <v>自學班：4/19(五)；餐三甲教室B201</v>
      </c>
    </row>
    <row r="136" spans="1:12" ht="16.5" customHeight="1">
      <c r="A136" s="45" t="s">
        <v>64</v>
      </c>
      <c r="B136" s="46" t="s">
        <v>364</v>
      </c>
      <c r="C136" s="45" t="s">
        <v>591</v>
      </c>
      <c r="D136" s="45" t="s">
        <v>365</v>
      </c>
      <c r="E136" s="47" t="s">
        <v>47</v>
      </c>
      <c r="F136" s="47" t="s">
        <v>17</v>
      </c>
      <c r="G136" s="47" t="s">
        <v>12</v>
      </c>
      <c r="H136" s="47">
        <v>3</v>
      </c>
      <c r="I136" s="47" t="s">
        <v>65</v>
      </c>
      <c r="J136" s="47" t="str">
        <f t="shared" si="2"/>
        <v>數學一下必3</v>
      </c>
      <c r="K136" s="51" t="str">
        <f>VLOOKUP(I136,[3]開課資料!F:I,3,FALSE)</f>
        <v>邱瓊滿</v>
      </c>
      <c r="L136" s="52" t="str">
        <f>VLOOKUP(I136,[3]開課資料!F:I,4,FALSE)</f>
        <v>自學班：4/19(五)；教務處</v>
      </c>
    </row>
    <row r="137" spans="1:12" ht="16.5" customHeight="1">
      <c r="A137" s="45" t="s">
        <v>64</v>
      </c>
      <c r="B137" s="46" t="s">
        <v>364</v>
      </c>
      <c r="C137" s="45" t="s">
        <v>591</v>
      </c>
      <c r="D137" s="45" t="s">
        <v>365</v>
      </c>
      <c r="E137" s="47" t="s">
        <v>57</v>
      </c>
      <c r="F137" s="47" t="s">
        <v>28</v>
      </c>
      <c r="G137" s="47" t="s">
        <v>58</v>
      </c>
      <c r="H137" s="47">
        <v>2</v>
      </c>
      <c r="I137" s="47" t="s">
        <v>70</v>
      </c>
      <c r="J137" s="47" t="str">
        <f t="shared" si="2"/>
        <v>生活中的數學素養三上選2</v>
      </c>
      <c r="K137" s="51" t="str">
        <f>VLOOKUP(I137,[3]開課資料!F:I,3,FALSE)</f>
        <v>鍾震寰</v>
      </c>
      <c r="L137" s="52" t="str">
        <f>VLOOKUP(I137,[3]開課資料!F:I,4,FALSE)</f>
        <v>自學班：4/19(五)；學務處</v>
      </c>
    </row>
    <row r="138" spans="1:12" ht="16.5" customHeight="1">
      <c r="A138" s="45" t="s">
        <v>64</v>
      </c>
      <c r="B138" s="46" t="s">
        <v>364</v>
      </c>
      <c r="C138" s="45" t="s">
        <v>591</v>
      </c>
      <c r="D138" s="45" t="s">
        <v>365</v>
      </c>
      <c r="E138" s="47" t="s">
        <v>125</v>
      </c>
      <c r="F138" s="47" t="s">
        <v>17</v>
      </c>
      <c r="G138" s="47" t="s">
        <v>12</v>
      </c>
      <c r="H138" s="47">
        <v>2</v>
      </c>
      <c r="I138" s="47" t="s">
        <v>129</v>
      </c>
      <c r="J138" s="47" t="str">
        <f t="shared" si="2"/>
        <v>美術一下必2</v>
      </c>
      <c r="K138" s="51" t="str">
        <f>VLOOKUP(I138,[3]開課資料!F:I,3,FALSE)</f>
        <v>劉威志</v>
      </c>
      <c r="L138" s="52" t="str">
        <f>VLOOKUP(I138,[3]開課資料!F:I,4,FALSE)</f>
        <v>自學班：4/19(五)；動三甲教室B402</v>
      </c>
    </row>
    <row r="139" spans="1:12" ht="16.5" customHeight="1">
      <c r="A139" s="45" t="s">
        <v>64</v>
      </c>
      <c r="B139" s="46" t="s">
        <v>364</v>
      </c>
      <c r="C139" s="45" t="s">
        <v>591</v>
      </c>
      <c r="D139" s="45" t="s">
        <v>365</v>
      </c>
      <c r="E139" s="47" t="s">
        <v>166</v>
      </c>
      <c r="F139" s="47" t="s">
        <v>25</v>
      </c>
      <c r="G139" s="47" t="s">
        <v>12</v>
      </c>
      <c r="H139" s="47">
        <v>2</v>
      </c>
      <c r="I139" s="47" t="s">
        <v>290</v>
      </c>
      <c r="J139" s="47" t="str">
        <f t="shared" si="2"/>
        <v>專題實作二下必2</v>
      </c>
      <c r="K139" s="51" t="str">
        <f>VLOOKUP(I139,[3]開課資料!F:I,3,FALSE)</f>
        <v>蔡羽柔</v>
      </c>
      <c r="L139" s="52" t="str">
        <f>VLOOKUP(I139,[3]開課資料!F:I,4,FALSE)</f>
        <v>自學班：4/19(五)；教務處</v>
      </c>
    </row>
    <row r="140" spans="1:12" ht="16.5" customHeight="1">
      <c r="A140" s="45" t="s">
        <v>64</v>
      </c>
      <c r="B140" s="46" t="s">
        <v>364</v>
      </c>
      <c r="C140" s="45" t="s">
        <v>591</v>
      </c>
      <c r="D140" s="45" t="s">
        <v>365</v>
      </c>
      <c r="E140" s="47" t="s">
        <v>306</v>
      </c>
      <c r="F140" s="47" t="s">
        <v>28</v>
      </c>
      <c r="G140" s="47" t="s">
        <v>12</v>
      </c>
      <c r="H140" s="47">
        <v>2</v>
      </c>
      <c r="I140" s="47" t="s">
        <v>307</v>
      </c>
      <c r="J140" s="47" t="str">
        <f t="shared" si="2"/>
        <v>觀光餐旅英語會話三上必2</v>
      </c>
      <c r="K140" s="51" t="str">
        <f>VLOOKUP(I140,[3]開課資料!F:I,3,FALSE)</f>
        <v>梁麗梅</v>
      </c>
      <c r="L140" s="52" t="str">
        <f>VLOOKUP(I140,[3]開課資料!F:I,4,FALSE)</f>
        <v>自學班：4/19(五)；餐一乙教室B204</v>
      </c>
    </row>
    <row r="141" spans="1:12" ht="16.5" customHeight="1">
      <c r="A141" s="45" t="s">
        <v>64</v>
      </c>
      <c r="B141" s="46" t="s">
        <v>364</v>
      </c>
      <c r="C141" s="45" t="s">
        <v>591</v>
      </c>
      <c r="D141" s="45" t="s">
        <v>365</v>
      </c>
      <c r="E141" s="47" t="s">
        <v>300</v>
      </c>
      <c r="F141" s="47" t="s">
        <v>28</v>
      </c>
      <c r="G141" s="47" t="s">
        <v>12</v>
      </c>
      <c r="H141" s="47">
        <v>1</v>
      </c>
      <c r="I141" s="47" t="s">
        <v>301</v>
      </c>
      <c r="J141" s="47" t="str">
        <f t="shared" si="2"/>
        <v>餐旅概論三上必1</v>
      </c>
      <c r="K141" s="51" t="str">
        <f>VLOOKUP(I141,[3]開課資料!F:I,3,FALSE)</f>
        <v>許嫣甄</v>
      </c>
      <c r="L141" s="52" t="str">
        <f>VLOOKUP(I141,[3]開課資料!F:I,4,FALSE)</f>
        <v>自學班：4/19(五)；餐二甲教室B302</v>
      </c>
    </row>
    <row r="142" spans="1:12" ht="16.5" customHeight="1">
      <c r="A142" s="45" t="s">
        <v>64</v>
      </c>
      <c r="B142" s="46" t="s">
        <v>364</v>
      </c>
      <c r="C142" s="45" t="s">
        <v>591</v>
      </c>
      <c r="D142" s="45" t="s">
        <v>365</v>
      </c>
      <c r="E142" s="47" t="s">
        <v>291</v>
      </c>
      <c r="F142" s="47" t="s">
        <v>25</v>
      </c>
      <c r="G142" s="47" t="s">
        <v>12</v>
      </c>
      <c r="H142" s="47">
        <v>3</v>
      </c>
      <c r="I142" s="47" t="s">
        <v>293</v>
      </c>
      <c r="J142" s="47" t="str">
        <f t="shared" si="2"/>
        <v>飲料實務二下必3</v>
      </c>
      <c r="K142" s="51" t="str">
        <f>VLOOKUP(I142,[3]開課資料!F:I,3,FALSE)</f>
        <v>賴純茹</v>
      </c>
      <c r="L142" s="52" t="str">
        <f>VLOOKUP(I142,[3]開課資料!F:I,4,FALSE)</f>
        <v>自學班：4/19(五)；餐一甲教室B203</v>
      </c>
    </row>
    <row r="143" spans="1:12" ht="16.5" customHeight="1">
      <c r="A143" s="45" t="s">
        <v>64</v>
      </c>
      <c r="B143" s="46" t="s">
        <v>364</v>
      </c>
      <c r="C143" s="45" t="s">
        <v>591</v>
      </c>
      <c r="D143" s="45" t="s">
        <v>365</v>
      </c>
      <c r="E143" s="47" t="s">
        <v>303</v>
      </c>
      <c r="F143" s="47" t="s">
        <v>17</v>
      </c>
      <c r="G143" s="47" t="s">
        <v>12</v>
      </c>
      <c r="H143" s="47">
        <v>3</v>
      </c>
      <c r="I143" s="47" t="s">
        <v>305</v>
      </c>
      <c r="J143" s="47" t="str">
        <f t="shared" si="2"/>
        <v>餐飲服務技術一下必3</v>
      </c>
      <c r="K143" s="51" t="str">
        <f>VLOOKUP(I143,[3]開課資料!F:I,3,FALSE)</f>
        <v>許嫣甄</v>
      </c>
      <c r="L143" s="52" t="str">
        <f>VLOOKUP(I143,[3]開課資料!F:I,4,FALSE)</f>
        <v>自學班：4/19(五)；餐二甲教室B302</v>
      </c>
    </row>
    <row r="144" spans="1:12" ht="16.5" customHeight="1">
      <c r="A144" s="45" t="s">
        <v>64</v>
      </c>
      <c r="B144" s="46" t="s">
        <v>366</v>
      </c>
      <c r="C144" s="45" t="s">
        <v>592</v>
      </c>
      <c r="D144" s="45" t="s">
        <v>367</v>
      </c>
      <c r="E144" s="47" t="s">
        <v>32</v>
      </c>
      <c r="F144" s="47" t="s">
        <v>21</v>
      </c>
      <c r="G144" s="47" t="s">
        <v>12</v>
      </c>
      <c r="H144" s="47">
        <v>2</v>
      </c>
      <c r="I144" s="47" t="s">
        <v>39</v>
      </c>
      <c r="J144" s="47" t="str">
        <f t="shared" si="2"/>
        <v>英語文二上必2</v>
      </c>
      <c r="K144" s="51" t="str">
        <f>VLOOKUP(I144,[3]開課資料!F:I,3,FALSE)</f>
        <v>馮秀儀</v>
      </c>
      <c r="L144" s="52" t="str">
        <f>VLOOKUP(I144,[3]開課資料!F:I,4,FALSE)</f>
        <v>自學班：4/19(五)；汽二乙教室A404</v>
      </c>
    </row>
    <row r="145" spans="1:12" ht="16.5" customHeight="1">
      <c r="A145" s="45" t="s">
        <v>64</v>
      </c>
      <c r="B145" s="46" t="s">
        <v>366</v>
      </c>
      <c r="C145" s="45" t="s">
        <v>592</v>
      </c>
      <c r="D145" s="45" t="s">
        <v>367</v>
      </c>
      <c r="E145" s="47" t="s">
        <v>32</v>
      </c>
      <c r="F145" s="47" t="s">
        <v>28</v>
      </c>
      <c r="G145" s="47" t="s">
        <v>12</v>
      </c>
      <c r="H145" s="47">
        <v>2</v>
      </c>
      <c r="I145" s="47" t="s">
        <v>43</v>
      </c>
      <c r="J145" s="47" t="str">
        <f t="shared" si="2"/>
        <v>英語文三上必2</v>
      </c>
      <c r="K145" s="51" t="str">
        <f>VLOOKUP(I145,[3]開課資料!F:I,3,FALSE)</f>
        <v>馮秀儀</v>
      </c>
      <c r="L145" s="52" t="str">
        <f>VLOOKUP(I145,[3]開課資料!F:I,4,FALSE)</f>
        <v>自學班：4/19(五)；汽二乙教室A406</v>
      </c>
    </row>
    <row r="146" spans="1:12" ht="16.5" customHeight="1">
      <c r="A146" s="45" t="s">
        <v>64</v>
      </c>
      <c r="B146" s="46" t="s">
        <v>366</v>
      </c>
      <c r="C146" s="45" t="s">
        <v>592</v>
      </c>
      <c r="D146" s="45" t="s">
        <v>367</v>
      </c>
      <c r="E146" s="47" t="s">
        <v>47</v>
      </c>
      <c r="F146" s="47" t="s">
        <v>11</v>
      </c>
      <c r="G146" s="47" t="s">
        <v>12</v>
      </c>
      <c r="H146" s="47">
        <v>3</v>
      </c>
      <c r="I146" s="47" t="s">
        <v>61</v>
      </c>
      <c r="J146" s="47" t="str">
        <f t="shared" si="2"/>
        <v>數學一上必3</v>
      </c>
      <c r="K146" s="51" t="str">
        <f>VLOOKUP(I146,[3]開課資料!F:I,3,FALSE)</f>
        <v>鍾震寰</v>
      </c>
      <c r="L146" s="52" t="str">
        <f>VLOOKUP(I146,[3]開課資料!F:I,4,FALSE)</f>
        <v>自學班：4/19(五)；學務處</v>
      </c>
    </row>
    <row r="147" spans="1:12" ht="16.5" customHeight="1">
      <c r="A147" s="45" t="s">
        <v>64</v>
      </c>
      <c r="B147" s="46" t="s">
        <v>366</v>
      </c>
      <c r="C147" s="45" t="s">
        <v>592</v>
      </c>
      <c r="D147" s="45" t="s">
        <v>367</v>
      </c>
      <c r="E147" s="47" t="s">
        <v>47</v>
      </c>
      <c r="F147" s="47" t="s">
        <v>17</v>
      </c>
      <c r="G147" s="47" t="s">
        <v>12</v>
      </c>
      <c r="H147" s="47">
        <v>3</v>
      </c>
      <c r="I147" s="47" t="s">
        <v>65</v>
      </c>
      <c r="J147" s="47" t="str">
        <f t="shared" si="2"/>
        <v>數學一下必3</v>
      </c>
      <c r="K147" s="51" t="str">
        <f>VLOOKUP(I147,[3]開課資料!F:I,3,FALSE)</f>
        <v>邱瓊滿</v>
      </c>
      <c r="L147" s="52" t="str">
        <f>VLOOKUP(I147,[3]開課資料!F:I,4,FALSE)</f>
        <v>自學班：4/19(五)；教務處</v>
      </c>
    </row>
    <row r="148" spans="1:12" ht="16.5" customHeight="1">
      <c r="A148" s="45" t="s">
        <v>64</v>
      </c>
      <c r="B148" s="46" t="s">
        <v>366</v>
      </c>
      <c r="C148" s="45" t="s">
        <v>592</v>
      </c>
      <c r="D148" s="45" t="s">
        <v>367</v>
      </c>
      <c r="E148" s="47" t="s">
        <v>47</v>
      </c>
      <c r="F148" s="47" t="s">
        <v>21</v>
      </c>
      <c r="G148" s="47" t="s">
        <v>12</v>
      </c>
      <c r="H148" s="47">
        <v>2</v>
      </c>
      <c r="I148" s="47" t="s">
        <v>67</v>
      </c>
      <c r="J148" s="47" t="str">
        <f t="shared" si="2"/>
        <v>數學二上必2</v>
      </c>
      <c r="K148" s="51" t="str">
        <f>VLOOKUP(I148,[3]開課資料!F:I,3,FALSE)</f>
        <v>邱瓊滿</v>
      </c>
      <c r="L148" s="52" t="str">
        <f>VLOOKUP(I148,[3]開課資料!F:I,4,FALSE)</f>
        <v>自學班：4/19(五)；教務處</v>
      </c>
    </row>
    <row r="149" spans="1:12" ht="16.5" customHeight="1">
      <c r="A149" s="45" t="s">
        <v>64</v>
      </c>
      <c r="B149" s="46" t="s">
        <v>366</v>
      </c>
      <c r="C149" s="45" t="s">
        <v>592</v>
      </c>
      <c r="D149" s="45" t="s">
        <v>367</v>
      </c>
      <c r="E149" s="47" t="s">
        <v>47</v>
      </c>
      <c r="F149" s="47" t="s">
        <v>25</v>
      </c>
      <c r="G149" s="47" t="s">
        <v>12</v>
      </c>
      <c r="H149" s="47">
        <v>2</v>
      </c>
      <c r="I149" s="47" t="s">
        <v>68</v>
      </c>
      <c r="J149" s="47" t="str">
        <f t="shared" si="2"/>
        <v>數學二下必2</v>
      </c>
      <c r="K149" s="51" t="str">
        <f>VLOOKUP(I149,[3]開課資料!F:I,3,FALSE)</f>
        <v>鍾震寰</v>
      </c>
      <c r="L149" s="52" t="str">
        <f>VLOOKUP(I149,[3]開課資料!F:I,4,FALSE)</f>
        <v>自學班：4/19(五)；學務處</v>
      </c>
    </row>
    <row r="150" spans="1:12" ht="16.5" customHeight="1">
      <c r="A150" s="45" t="s">
        <v>64</v>
      </c>
      <c r="B150" s="46" t="s">
        <v>366</v>
      </c>
      <c r="C150" s="45" t="s">
        <v>592</v>
      </c>
      <c r="D150" s="45" t="s">
        <v>367</v>
      </c>
      <c r="E150" s="47" t="s">
        <v>57</v>
      </c>
      <c r="F150" s="47" t="s">
        <v>28</v>
      </c>
      <c r="G150" s="47" t="s">
        <v>58</v>
      </c>
      <c r="H150" s="47">
        <v>2</v>
      </c>
      <c r="I150" s="47" t="s">
        <v>70</v>
      </c>
      <c r="J150" s="47" t="str">
        <f t="shared" si="2"/>
        <v>生活中的數學素養三上選2</v>
      </c>
      <c r="K150" s="51" t="str">
        <f>VLOOKUP(I150,[3]開課資料!F:I,3,FALSE)</f>
        <v>鍾震寰</v>
      </c>
      <c r="L150" s="52" t="str">
        <f>VLOOKUP(I150,[3]開課資料!F:I,4,FALSE)</f>
        <v>自學班：4/19(五)；學務處</v>
      </c>
    </row>
    <row r="151" spans="1:12" ht="16.5" customHeight="1">
      <c r="A151" s="45" t="s">
        <v>64</v>
      </c>
      <c r="B151" s="46" t="s">
        <v>366</v>
      </c>
      <c r="C151" s="45" t="s">
        <v>592</v>
      </c>
      <c r="D151" s="45" t="s">
        <v>367</v>
      </c>
      <c r="E151" s="47" t="s">
        <v>306</v>
      </c>
      <c r="F151" s="47" t="s">
        <v>28</v>
      </c>
      <c r="G151" s="47" t="s">
        <v>12</v>
      </c>
      <c r="H151" s="47">
        <v>2</v>
      </c>
      <c r="I151" s="47" t="s">
        <v>307</v>
      </c>
      <c r="J151" s="47" t="str">
        <f t="shared" si="2"/>
        <v>觀光餐旅英語會話三上必2</v>
      </c>
      <c r="K151" s="51" t="str">
        <f>VLOOKUP(I151,[3]開課資料!F:I,3,FALSE)</f>
        <v>梁麗梅</v>
      </c>
      <c r="L151" s="52" t="str">
        <f>VLOOKUP(I151,[3]開課資料!F:I,4,FALSE)</f>
        <v>自學班：4/19(五)；餐一乙教室B204</v>
      </c>
    </row>
    <row r="152" spans="1:12" ht="16.5" customHeight="1">
      <c r="A152" s="45" t="s">
        <v>64</v>
      </c>
      <c r="B152" s="46" t="s">
        <v>366</v>
      </c>
      <c r="C152" s="45" t="s">
        <v>592</v>
      </c>
      <c r="D152" s="45" t="s">
        <v>367</v>
      </c>
      <c r="E152" s="47" t="s">
        <v>138</v>
      </c>
      <c r="F152" s="47" t="s">
        <v>21</v>
      </c>
      <c r="G152" s="47" t="s">
        <v>12</v>
      </c>
      <c r="H152" s="47">
        <v>2</v>
      </c>
      <c r="I152" s="47" t="s">
        <v>143</v>
      </c>
      <c r="J152" s="47" t="str">
        <f t="shared" si="2"/>
        <v>體育二上必2</v>
      </c>
      <c r="K152" s="51" t="str">
        <f>VLOOKUP(I152,[3]開課資料!F:I,3,FALSE)</f>
        <v>王樹傑</v>
      </c>
      <c r="L152" s="52" t="str">
        <f>VLOOKUP(I152,[3]開課資料!F:I,4,FALSE)</f>
        <v>自學班：4/19(五)；汽三乙教室A503</v>
      </c>
    </row>
    <row r="153" spans="1:12" ht="16.5" customHeight="1">
      <c r="A153" s="45" t="s">
        <v>64</v>
      </c>
      <c r="B153" s="46" t="s">
        <v>366</v>
      </c>
      <c r="C153" s="45" t="s">
        <v>592</v>
      </c>
      <c r="D153" s="45" t="s">
        <v>367</v>
      </c>
      <c r="E153" s="47" t="s">
        <v>138</v>
      </c>
      <c r="F153" s="47" t="s">
        <v>28</v>
      </c>
      <c r="G153" s="47" t="s">
        <v>12</v>
      </c>
      <c r="H153" s="47">
        <v>2</v>
      </c>
      <c r="I153" s="47" t="s">
        <v>152</v>
      </c>
      <c r="J153" s="47" t="str">
        <f t="shared" si="2"/>
        <v>體育三上必2</v>
      </c>
      <c r="K153" s="51" t="str">
        <f>VLOOKUP(I153,[3]開課資料!F:I,3,FALSE)</f>
        <v>王樹傑</v>
      </c>
      <c r="L153" s="52" t="str">
        <f>VLOOKUP(I153,[3]開課資料!F:I,4,FALSE)</f>
        <v>自學班：4/19(五)；汽二甲教室A501</v>
      </c>
    </row>
    <row r="154" spans="1:12" ht="16.5" customHeight="1">
      <c r="A154" s="45" t="s">
        <v>64</v>
      </c>
      <c r="B154" s="46" t="s">
        <v>366</v>
      </c>
      <c r="C154" s="45" t="s">
        <v>592</v>
      </c>
      <c r="D154" s="45" t="s">
        <v>367</v>
      </c>
      <c r="E154" s="47" t="s">
        <v>300</v>
      </c>
      <c r="F154" s="47" t="s">
        <v>28</v>
      </c>
      <c r="G154" s="47" t="s">
        <v>12</v>
      </c>
      <c r="H154" s="47">
        <v>1</v>
      </c>
      <c r="I154" s="47" t="s">
        <v>301</v>
      </c>
      <c r="J154" s="47" t="str">
        <f t="shared" si="2"/>
        <v>餐旅概論三上必1</v>
      </c>
      <c r="K154" s="51" t="str">
        <f>VLOOKUP(I154,[3]開課資料!F:I,3,FALSE)</f>
        <v>許嫣甄</v>
      </c>
      <c r="L154" s="52" t="str">
        <f>VLOOKUP(I154,[3]開課資料!F:I,4,FALSE)</f>
        <v>自學班：4/19(五)；餐二甲教室B302</v>
      </c>
    </row>
    <row r="155" spans="1:12" ht="16.5" customHeight="1">
      <c r="A155" s="45" t="s">
        <v>64</v>
      </c>
      <c r="B155" s="46" t="s">
        <v>366</v>
      </c>
      <c r="C155" s="45" t="s">
        <v>592</v>
      </c>
      <c r="D155" s="45" t="s">
        <v>367</v>
      </c>
      <c r="E155" s="47" t="s">
        <v>283</v>
      </c>
      <c r="F155" s="47" t="s">
        <v>28</v>
      </c>
      <c r="G155" s="47" t="s">
        <v>58</v>
      </c>
      <c r="H155" s="47">
        <v>1</v>
      </c>
      <c r="I155" s="47" t="s">
        <v>284</v>
      </c>
      <c r="J155" s="47" t="str">
        <f t="shared" si="2"/>
        <v>宴會管理三上選1</v>
      </c>
      <c r="K155" s="51" t="str">
        <f>VLOOKUP(I155,[3]開課資料!F:I,3,FALSE)</f>
        <v>賴純茹</v>
      </c>
      <c r="L155" s="52" t="str">
        <f>VLOOKUP(I155,[3]開課資料!F:I,4,FALSE)</f>
        <v>自學班：4/19(五)；餐一甲教室B203</v>
      </c>
    </row>
    <row r="156" spans="1:12" ht="16.5" customHeight="1">
      <c r="A156" s="45" t="s">
        <v>64</v>
      </c>
      <c r="B156" s="46" t="s">
        <v>366</v>
      </c>
      <c r="C156" s="45" t="s">
        <v>592</v>
      </c>
      <c r="D156" s="45" t="s">
        <v>367</v>
      </c>
      <c r="E156" s="47" t="s">
        <v>274</v>
      </c>
      <c r="F156" s="47" t="s">
        <v>28</v>
      </c>
      <c r="G156" s="47" t="s">
        <v>12</v>
      </c>
      <c r="H156" s="47">
        <v>3</v>
      </c>
      <c r="I156" s="47" t="s">
        <v>275</v>
      </c>
      <c r="J156" s="47" t="str">
        <f t="shared" si="2"/>
        <v>西餐烹調實習三上必3</v>
      </c>
      <c r="K156" s="51" t="str">
        <f>VLOOKUP(I156,[3]開課資料!F:I,3,FALSE)</f>
        <v>蔡羽柔</v>
      </c>
      <c r="L156" s="52" t="str">
        <f>VLOOKUP(I156,[3]開課資料!F:I,4,FALSE)</f>
        <v>自學班：4/19(五)；教務處</v>
      </c>
    </row>
    <row r="157" spans="1:12" ht="16.5" customHeight="1">
      <c r="A157" s="45" t="s">
        <v>64</v>
      </c>
      <c r="B157" s="46" t="s">
        <v>368</v>
      </c>
      <c r="C157" s="45" t="s">
        <v>593</v>
      </c>
      <c r="D157" s="45" t="s">
        <v>369</v>
      </c>
      <c r="E157" s="47" t="s">
        <v>291</v>
      </c>
      <c r="F157" s="47" t="s">
        <v>25</v>
      </c>
      <c r="G157" s="47" t="s">
        <v>12</v>
      </c>
      <c r="H157" s="47">
        <v>3</v>
      </c>
      <c r="I157" s="47" t="s">
        <v>293</v>
      </c>
      <c r="J157" s="47" t="str">
        <f t="shared" si="2"/>
        <v>飲料實務二下必3</v>
      </c>
      <c r="K157" s="51" t="str">
        <f>VLOOKUP(I157,[3]開課資料!F:I,3,FALSE)</f>
        <v>賴純茹</v>
      </c>
      <c r="L157" s="52" t="str">
        <f>VLOOKUP(I157,[3]開課資料!F:I,4,FALSE)</f>
        <v>自學班：4/19(五)；餐一甲教室B203</v>
      </c>
    </row>
    <row r="158" spans="1:12" ht="16.5" customHeight="1">
      <c r="A158" s="45" t="s">
        <v>64</v>
      </c>
      <c r="B158" s="46" t="s">
        <v>368</v>
      </c>
      <c r="C158" s="45" t="s">
        <v>593</v>
      </c>
      <c r="D158" s="45" t="s">
        <v>369</v>
      </c>
      <c r="E158" s="47" t="s">
        <v>309</v>
      </c>
      <c r="F158" s="47" t="s">
        <v>11</v>
      </c>
      <c r="G158" s="47" t="s">
        <v>12</v>
      </c>
      <c r="H158" s="47">
        <v>3</v>
      </c>
      <c r="I158" s="47" t="s">
        <v>310</v>
      </c>
      <c r="J158" s="47" t="str">
        <f t="shared" si="2"/>
        <v>觀光餐旅業導論一上必3</v>
      </c>
      <c r="K158" s="51" t="str">
        <f>VLOOKUP(I158,[3]開課資料!F:I,3,FALSE)</f>
        <v>許嫣甄</v>
      </c>
      <c r="L158" s="52" t="str">
        <f>VLOOKUP(I158,[3]開課資料!F:I,4,FALSE)</f>
        <v>自學班：4/19(五)；餐二甲教室B302</v>
      </c>
    </row>
    <row r="159" spans="1:12" ht="16.5" customHeight="1">
      <c r="A159" s="45" t="s">
        <v>370</v>
      </c>
      <c r="B159" s="46" t="s">
        <v>371</v>
      </c>
      <c r="C159" s="45" t="s">
        <v>594</v>
      </c>
      <c r="D159" s="45" t="s">
        <v>372</v>
      </c>
      <c r="E159" s="47" t="s">
        <v>32</v>
      </c>
      <c r="F159" s="47" t="s">
        <v>28</v>
      </c>
      <c r="G159" s="47" t="s">
        <v>12</v>
      </c>
      <c r="H159" s="47">
        <v>2</v>
      </c>
      <c r="I159" s="47" t="s">
        <v>43</v>
      </c>
      <c r="J159" s="47" t="str">
        <f t="shared" si="2"/>
        <v>英語文三上必2</v>
      </c>
      <c r="K159" s="51" t="str">
        <f>VLOOKUP(I159,[3]開課資料!F:I,3,FALSE)</f>
        <v>馮秀儀</v>
      </c>
      <c r="L159" s="52" t="str">
        <f>VLOOKUP(I159,[3]開課資料!F:I,4,FALSE)</f>
        <v>自學班：4/19(五)；汽二乙教室A406</v>
      </c>
    </row>
    <row r="160" spans="1:12" ht="16.5" customHeight="1">
      <c r="A160" s="45" t="s">
        <v>370</v>
      </c>
      <c r="B160" s="46" t="s">
        <v>371</v>
      </c>
      <c r="C160" s="45" t="s">
        <v>594</v>
      </c>
      <c r="D160" s="45" t="s">
        <v>372</v>
      </c>
      <c r="E160" s="47" t="s">
        <v>300</v>
      </c>
      <c r="F160" s="47" t="s">
        <v>28</v>
      </c>
      <c r="G160" s="47" t="s">
        <v>12</v>
      </c>
      <c r="H160" s="47">
        <v>1</v>
      </c>
      <c r="I160" s="47" t="s">
        <v>301</v>
      </c>
      <c r="J160" s="47" t="str">
        <f t="shared" si="2"/>
        <v>餐旅概論三上必1</v>
      </c>
      <c r="K160" s="51" t="str">
        <f>VLOOKUP(I160,[3]開課資料!F:I,3,FALSE)</f>
        <v>許嫣甄</v>
      </c>
      <c r="L160" s="52" t="str">
        <f>VLOOKUP(I160,[3]開課資料!F:I,4,FALSE)</f>
        <v>自學班：4/19(五)；餐二甲教室B302</v>
      </c>
    </row>
    <row r="161" spans="1:12" ht="16.5" customHeight="1">
      <c r="A161" s="45" t="s">
        <v>370</v>
      </c>
      <c r="B161" s="46" t="s">
        <v>371</v>
      </c>
      <c r="C161" s="45" t="s">
        <v>594</v>
      </c>
      <c r="D161" s="45" t="s">
        <v>372</v>
      </c>
      <c r="E161" s="47" t="s">
        <v>274</v>
      </c>
      <c r="F161" s="47" t="s">
        <v>28</v>
      </c>
      <c r="G161" s="47" t="s">
        <v>12</v>
      </c>
      <c r="H161" s="47">
        <v>3</v>
      </c>
      <c r="I161" s="47" t="s">
        <v>275</v>
      </c>
      <c r="J161" s="47" t="str">
        <f t="shared" si="2"/>
        <v>西餐烹調實習三上必3</v>
      </c>
      <c r="K161" s="51" t="str">
        <f>VLOOKUP(I161,[3]開課資料!F:I,3,FALSE)</f>
        <v>蔡羽柔</v>
      </c>
      <c r="L161" s="52" t="str">
        <f>VLOOKUP(I161,[3]開課資料!F:I,4,FALSE)</f>
        <v>自學班：4/19(五)；教務處</v>
      </c>
    </row>
    <row r="162" spans="1:12" ht="16.5" customHeight="1">
      <c r="A162" s="45" t="s">
        <v>370</v>
      </c>
      <c r="B162" s="46" t="s">
        <v>373</v>
      </c>
      <c r="C162" s="45" t="s">
        <v>595</v>
      </c>
      <c r="D162" s="45" t="s">
        <v>374</v>
      </c>
      <c r="E162" s="47" t="s">
        <v>10</v>
      </c>
      <c r="F162" s="47" t="s">
        <v>28</v>
      </c>
      <c r="G162" s="47" t="s">
        <v>12</v>
      </c>
      <c r="H162" s="47">
        <v>2</v>
      </c>
      <c r="I162" s="47" t="s">
        <v>29</v>
      </c>
      <c r="J162" s="47" t="str">
        <f t="shared" si="2"/>
        <v>國語文三上必2</v>
      </c>
      <c r="K162" s="51" t="str">
        <f>VLOOKUP(I162,[3]開課資料!F:I,3,FALSE)</f>
        <v>陳姵妏</v>
      </c>
      <c r="L162" s="52" t="str">
        <f>VLOOKUP(I162,[3]開課資料!F:I,4,FALSE)</f>
        <v>自學班：4/19(五)；餐三甲教室B201</v>
      </c>
    </row>
    <row r="163" spans="1:12" ht="16.5" customHeight="1">
      <c r="A163" s="45" t="s">
        <v>370</v>
      </c>
      <c r="B163" s="46" t="s">
        <v>373</v>
      </c>
      <c r="C163" s="45" t="s">
        <v>595</v>
      </c>
      <c r="D163" s="45" t="s">
        <v>374</v>
      </c>
      <c r="E163" s="47" t="s">
        <v>32</v>
      </c>
      <c r="F163" s="47" t="s">
        <v>28</v>
      </c>
      <c r="G163" s="47" t="s">
        <v>12</v>
      </c>
      <c r="H163" s="47">
        <v>2</v>
      </c>
      <c r="I163" s="47" t="s">
        <v>43</v>
      </c>
      <c r="J163" s="47" t="str">
        <f t="shared" si="2"/>
        <v>英語文三上必2</v>
      </c>
      <c r="K163" s="51" t="str">
        <f>VLOOKUP(I163,[3]開課資料!F:I,3,FALSE)</f>
        <v>馮秀儀</v>
      </c>
      <c r="L163" s="52" t="str">
        <f>VLOOKUP(I163,[3]開課資料!F:I,4,FALSE)</f>
        <v>自學班：4/19(五)；汽二乙教室A406</v>
      </c>
    </row>
    <row r="164" spans="1:12" ht="16.5" customHeight="1">
      <c r="A164" s="45" t="s">
        <v>78</v>
      </c>
      <c r="B164" s="46" t="s">
        <v>375</v>
      </c>
      <c r="C164" s="45" t="s">
        <v>596</v>
      </c>
      <c r="D164" s="45" t="s">
        <v>376</v>
      </c>
      <c r="E164" s="47" t="s">
        <v>95</v>
      </c>
      <c r="F164" s="47" t="s">
        <v>17</v>
      </c>
      <c r="G164" s="47" t="s">
        <v>12</v>
      </c>
      <c r="H164" s="47">
        <v>2</v>
      </c>
      <c r="I164" s="47" t="s">
        <v>97</v>
      </c>
      <c r="J164" s="47" t="str">
        <f t="shared" si="2"/>
        <v>歷史一下必2</v>
      </c>
      <c r="K164" s="51" t="str">
        <f>VLOOKUP(I164,[3]開課資料!F:I,3,FALSE)</f>
        <v>張英娟</v>
      </c>
      <c r="L164" s="52" t="str">
        <f>VLOOKUP(I164,[3]開課資料!F:I,4,FALSE)</f>
        <v>自學班：4/15(一)中午12:30；圖書館</v>
      </c>
    </row>
    <row r="165" spans="1:12" ht="16.5" customHeight="1">
      <c r="A165" s="45" t="s">
        <v>78</v>
      </c>
      <c r="B165" s="46" t="s">
        <v>375</v>
      </c>
      <c r="C165" s="45" t="s">
        <v>596</v>
      </c>
      <c r="D165" s="45" t="s">
        <v>376</v>
      </c>
      <c r="E165" s="47" t="s">
        <v>125</v>
      </c>
      <c r="F165" s="47" t="s">
        <v>17</v>
      </c>
      <c r="G165" s="47" t="s">
        <v>12</v>
      </c>
      <c r="H165" s="47">
        <v>2</v>
      </c>
      <c r="I165" s="47" t="s">
        <v>129</v>
      </c>
      <c r="J165" s="47" t="str">
        <f t="shared" si="2"/>
        <v>美術一下必2</v>
      </c>
      <c r="K165" s="51" t="str">
        <f>VLOOKUP(I165,[3]開課資料!F:I,3,FALSE)</f>
        <v>劉威志</v>
      </c>
      <c r="L165" s="52" t="str">
        <f>VLOOKUP(I165,[3]開課資料!F:I,4,FALSE)</f>
        <v>自學班：4/19(五)；動三甲教室B402</v>
      </c>
    </row>
    <row r="166" spans="1:12" ht="16.5" customHeight="1">
      <c r="A166" s="45" t="s">
        <v>78</v>
      </c>
      <c r="B166" s="46" t="s">
        <v>375</v>
      </c>
      <c r="C166" s="45" t="s">
        <v>596</v>
      </c>
      <c r="D166" s="45" t="s">
        <v>376</v>
      </c>
      <c r="E166" s="47" t="s">
        <v>262</v>
      </c>
      <c r="F166" s="47" t="s">
        <v>21</v>
      </c>
      <c r="G166" s="47" t="s">
        <v>12</v>
      </c>
      <c r="H166" s="47">
        <v>2</v>
      </c>
      <c r="I166" s="47" t="s">
        <v>263</v>
      </c>
      <c r="J166" s="47" t="str">
        <f t="shared" si="2"/>
        <v>藝術欣賞二上必2</v>
      </c>
      <c r="K166" s="51" t="str">
        <f>VLOOKUP(I166,[3]開課資料!F:I,3,FALSE)</f>
        <v>劉威志</v>
      </c>
      <c r="L166" s="52" t="str">
        <f>VLOOKUP(I166,[3]開課資料!F:I,4,FALSE)</f>
        <v>自學班：4/19(五)；動三甲教室B402</v>
      </c>
    </row>
    <row r="167" spans="1:12" ht="16.5" customHeight="1">
      <c r="A167" s="45" t="s">
        <v>78</v>
      </c>
      <c r="B167" s="46" t="s">
        <v>375</v>
      </c>
      <c r="C167" s="45" t="s">
        <v>596</v>
      </c>
      <c r="D167" s="45" t="s">
        <v>376</v>
      </c>
      <c r="E167" s="47" t="s">
        <v>262</v>
      </c>
      <c r="F167" s="47" t="s">
        <v>25</v>
      </c>
      <c r="G167" s="47" t="s">
        <v>12</v>
      </c>
      <c r="H167" s="47">
        <v>2</v>
      </c>
      <c r="I167" s="47" t="s">
        <v>264</v>
      </c>
      <c r="J167" s="47" t="str">
        <f t="shared" si="2"/>
        <v>藝術欣賞二下必2</v>
      </c>
      <c r="K167" s="51" t="str">
        <f>VLOOKUP(I167,[3]開課資料!F:I,3,FALSE)</f>
        <v>劉威志</v>
      </c>
      <c r="L167" s="52" t="str">
        <f>VLOOKUP(I167,[3]開課資料!F:I,4,FALSE)</f>
        <v>自學班：4/19(五)；動三甲教室B402</v>
      </c>
    </row>
    <row r="168" spans="1:12" ht="16.5" customHeight="1">
      <c r="A168" s="45" t="s">
        <v>78</v>
      </c>
      <c r="B168" s="46" t="s">
        <v>375</v>
      </c>
      <c r="C168" s="45" t="s">
        <v>596</v>
      </c>
      <c r="D168" s="45" t="s">
        <v>376</v>
      </c>
      <c r="E168" s="47" t="s">
        <v>181</v>
      </c>
      <c r="F168" s="47" t="s">
        <v>17</v>
      </c>
      <c r="G168" s="47" t="s">
        <v>12</v>
      </c>
      <c r="H168" s="47">
        <v>2</v>
      </c>
      <c r="I168" s="47" t="s">
        <v>259</v>
      </c>
      <c r="J168" s="47" t="str">
        <f t="shared" si="2"/>
        <v>資訊科技一下必2</v>
      </c>
      <c r="K168" s="51" t="str">
        <f>VLOOKUP(I168,[3]開課資料!F:I,3,FALSE)</f>
        <v>游欣璇</v>
      </c>
      <c r="L168" s="52" t="str">
        <f>VLOOKUP(I168,[3]開課資料!F:I,4,FALSE)</f>
        <v>自學班：4/19(五)；電訊一甲教室A303</v>
      </c>
    </row>
    <row r="169" spans="1:12" ht="16.5" customHeight="1">
      <c r="A169" s="45" t="s">
        <v>78</v>
      </c>
      <c r="B169" s="46" t="s">
        <v>375</v>
      </c>
      <c r="C169" s="45" t="s">
        <v>596</v>
      </c>
      <c r="D169" s="45" t="s">
        <v>376</v>
      </c>
      <c r="E169" s="47" t="s">
        <v>82</v>
      </c>
      <c r="F169" s="47" t="s">
        <v>21</v>
      </c>
      <c r="G169" s="47" t="s">
        <v>12</v>
      </c>
      <c r="H169" s="47">
        <v>2</v>
      </c>
      <c r="I169" s="47" t="s">
        <v>87</v>
      </c>
      <c r="J169" s="47" t="str">
        <f t="shared" si="2"/>
        <v>物理二上必2</v>
      </c>
      <c r="K169" s="51" t="str">
        <f>VLOOKUP(I169,[3]開課資料!F:I,3,FALSE)</f>
        <v>許修銘</v>
      </c>
      <c r="L169" s="52" t="str">
        <f>VLOOKUP(I169,[3]開課資料!F:I,4,FALSE)</f>
        <v>自學班：4/19(五)；汽一甲教室A401</v>
      </c>
    </row>
    <row r="170" spans="1:12" ht="16.5" customHeight="1">
      <c r="A170" s="45" t="s">
        <v>78</v>
      </c>
      <c r="B170" s="46" t="s">
        <v>375</v>
      </c>
      <c r="C170" s="45" t="s">
        <v>596</v>
      </c>
      <c r="D170" s="45" t="s">
        <v>376</v>
      </c>
      <c r="E170" s="47" t="s">
        <v>79</v>
      </c>
      <c r="F170" s="47" t="s">
        <v>21</v>
      </c>
      <c r="G170" s="47" t="s">
        <v>12</v>
      </c>
      <c r="H170" s="47">
        <v>1</v>
      </c>
      <c r="I170" s="47" t="s">
        <v>81</v>
      </c>
      <c r="J170" s="47" t="str">
        <f t="shared" si="2"/>
        <v>化學二上必1</v>
      </c>
      <c r="K170" s="51" t="str">
        <f>VLOOKUP(I170,[3]開課資料!F:I,3,FALSE)</f>
        <v>許修銘</v>
      </c>
      <c r="L170" s="52" t="str">
        <f>VLOOKUP(I170,[3]開課資料!F:I,4,FALSE)</f>
        <v>自學班：4/19(五)；汽一甲教室A401</v>
      </c>
    </row>
    <row r="171" spans="1:12" ht="16.5" customHeight="1">
      <c r="A171" s="45" t="s">
        <v>78</v>
      </c>
      <c r="B171" s="46" t="s">
        <v>375</v>
      </c>
      <c r="C171" s="45" t="s">
        <v>596</v>
      </c>
      <c r="D171" s="45" t="s">
        <v>376</v>
      </c>
      <c r="E171" s="47" t="s">
        <v>233</v>
      </c>
      <c r="F171" s="47" t="s">
        <v>28</v>
      </c>
      <c r="G171" s="47" t="s">
        <v>58</v>
      </c>
      <c r="H171" s="47">
        <v>3</v>
      </c>
      <c r="I171" s="47" t="s">
        <v>234</v>
      </c>
      <c r="J171" s="47" t="str">
        <f t="shared" si="2"/>
        <v>多媒體設計實務三上選3</v>
      </c>
      <c r="K171" s="51" t="str">
        <f>VLOOKUP(I171,[3]開課資料!F:I,3,FALSE)</f>
        <v>黃思婷</v>
      </c>
      <c r="L171" s="52" t="str">
        <f>VLOOKUP(I171,[3]開課資料!F:I,4,FALSE)</f>
        <v>自學班：4/19(五)；動一甲教室B401</v>
      </c>
    </row>
    <row r="172" spans="1:12" ht="16.5" customHeight="1">
      <c r="A172" s="45" t="s">
        <v>78</v>
      </c>
      <c r="B172" s="46" t="s">
        <v>375</v>
      </c>
      <c r="C172" s="45" t="s">
        <v>596</v>
      </c>
      <c r="D172" s="45" t="s">
        <v>376</v>
      </c>
      <c r="E172" s="47" t="s">
        <v>254</v>
      </c>
      <c r="F172" s="47" t="s">
        <v>25</v>
      </c>
      <c r="G172" s="47" t="s">
        <v>12</v>
      </c>
      <c r="H172" s="47">
        <v>3</v>
      </c>
      <c r="I172" s="47" t="s">
        <v>257</v>
      </c>
      <c r="J172" s="47" t="str">
        <f t="shared" si="2"/>
        <v>視覺藝術展演實務二下必3</v>
      </c>
      <c r="K172" s="51" t="str">
        <f>VLOOKUP(I172,[3]開課資料!F:I,3,FALSE)</f>
        <v>楊白鯨</v>
      </c>
      <c r="L172" s="52" t="str">
        <f>VLOOKUP(I172,[3]開課資料!F:I,4,FALSE)</f>
        <v>自學班：4/19(五)；B6電腦中心</v>
      </c>
    </row>
    <row r="173" spans="1:12" ht="16.5" customHeight="1">
      <c r="A173" s="45" t="s">
        <v>78</v>
      </c>
      <c r="B173" s="46" t="s">
        <v>375</v>
      </c>
      <c r="C173" s="45" t="s">
        <v>596</v>
      </c>
      <c r="D173" s="45" t="s">
        <v>376</v>
      </c>
      <c r="E173" s="47" t="s">
        <v>254</v>
      </c>
      <c r="F173" s="47" t="s">
        <v>28</v>
      </c>
      <c r="G173" s="47" t="s">
        <v>12</v>
      </c>
      <c r="H173" s="47">
        <v>3</v>
      </c>
      <c r="I173" s="47" t="s">
        <v>258</v>
      </c>
      <c r="J173" s="47" t="str">
        <f t="shared" si="2"/>
        <v>視覺藝術展演實務三上必3</v>
      </c>
      <c r="K173" s="51" t="str">
        <f>VLOOKUP(I173,[3]開課資料!F:I,3,FALSE)</f>
        <v>楊白鯨</v>
      </c>
      <c r="L173" s="52" t="str">
        <f>VLOOKUP(I173,[3]開課資料!F:I,4,FALSE)</f>
        <v>自學班：4/19(五)；B6電腦中心</v>
      </c>
    </row>
    <row r="174" spans="1:12" ht="16.5" customHeight="1">
      <c r="A174" s="45" t="s">
        <v>78</v>
      </c>
      <c r="B174" s="46" t="s">
        <v>377</v>
      </c>
      <c r="C174" s="45" t="s">
        <v>597</v>
      </c>
      <c r="D174" s="45" t="s">
        <v>378</v>
      </c>
      <c r="E174" s="47" t="s">
        <v>237</v>
      </c>
      <c r="F174" s="47" t="s">
        <v>28</v>
      </c>
      <c r="G174" s="47" t="s">
        <v>12</v>
      </c>
      <c r="H174" s="47">
        <v>3</v>
      </c>
      <c r="I174" s="47" t="s">
        <v>238</v>
      </c>
      <c r="J174" s="47" t="str">
        <f t="shared" si="2"/>
        <v>多媒體製作實務三上必3</v>
      </c>
      <c r="K174" s="51" t="str">
        <f>VLOOKUP(I174,[3]開課資料!F:I,3,FALSE)</f>
        <v>黃思婷</v>
      </c>
      <c r="L174" s="52" t="str">
        <f>VLOOKUP(I174,[3]開課資料!F:I,4,FALSE)</f>
        <v>自學班：4/19(五)；動一甲教室B401</v>
      </c>
    </row>
    <row r="175" spans="1:12" ht="16.5" customHeight="1">
      <c r="A175" s="45" t="s">
        <v>78</v>
      </c>
      <c r="B175" s="46" t="s">
        <v>377</v>
      </c>
      <c r="C175" s="45" t="s">
        <v>597</v>
      </c>
      <c r="D175" s="45" t="s">
        <v>378</v>
      </c>
      <c r="E175" s="47" t="s">
        <v>254</v>
      </c>
      <c r="F175" s="47" t="s">
        <v>21</v>
      </c>
      <c r="G175" s="47" t="s">
        <v>12</v>
      </c>
      <c r="H175" s="47">
        <v>3</v>
      </c>
      <c r="I175" s="47" t="s">
        <v>255</v>
      </c>
      <c r="J175" s="47" t="str">
        <f t="shared" si="2"/>
        <v>視覺藝術展演實務二上必3</v>
      </c>
      <c r="K175" s="51" t="str">
        <f>VLOOKUP(I175,[3]開課資料!F:I,3,FALSE)</f>
        <v>楊白鯨</v>
      </c>
      <c r="L175" s="52" t="str">
        <f>VLOOKUP(I175,[3]開課資料!F:I,4,FALSE)</f>
        <v>自學班：4/19(五)；B6電腦中心</v>
      </c>
    </row>
    <row r="176" spans="1:12" ht="16.5" customHeight="1">
      <c r="A176" s="45" t="s">
        <v>78</v>
      </c>
      <c r="B176" s="46" t="s">
        <v>379</v>
      </c>
      <c r="C176" s="45" t="s">
        <v>598</v>
      </c>
      <c r="D176" s="45" t="s">
        <v>380</v>
      </c>
      <c r="E176" s="47" t="s">
        <v>47</v>
      </c>
      <c r="F176" s="47" t="s">
        <v>17</v>
      </c>
      <c r="G176" s="47" t="s">
        <v>12</v>
      </c>
      <c r="H176" s="47">
        <v>3</v>
      </c>
      <c r="I176" s="47" t="s">
        <v>65</v>
      </c>
      <c r="J176" s="47" t="str">
        <f t="shared" si="2"/>
        <v>數學一下必3</v>
      </c>
      <c r="K176" s="51" t="str">
        <f>VLOOKUP(I176,[3]開課資料!F:I,3,FALSE)</f>
        <v>邱瓊滿</v>
      </c>
      <c r="L176" s="52" t="str">
        <f>VLOOKUP(I176,[3]開課資料!F:I,4,FALSE)</f>
        <v>自學班：4/19(五)；教務處</v>
      </c>
    </row>
    <row r="177" spans="1:12" ht="16.5" customHeight="1">
      <c r="A177" s="45" t="s">
        <v>78</v>
      </c>
      <c r="B177" s="46" t="s">
        <v>379</v>
      </c>
      <c r="C177" s="45" t="s">
        <v>598</v>
      </c>
      <c r="D177" s="45" t="s">
        <v>380</v>
      </c>
      <c r="E177" s="47" t="s">
        <v>47</v>
      </c>
      <c r="F177" s="47" t="s">
        <v>25</v>
      </c>
      <c r="G177" s="47" t="s">
        <v>12</v>
      </c>
      <c r="H177" s="47">
        <v>2</v>
      </c>
      <c r="I177" s="47" t="s">
        <v>68</v>
      </c>
      <c r="J177" s="47" t="str">
        <f t="shared" si="2"/>
        <v>數學二下必2</v>
      </c>
      <c r="K177" s="51" t="str">
        <f>VLOOKUP(I177,[3]開課資料!F:I,3,FALSE)</f>
        <v>鍾震寰</v>
      </c>
      <c r="L177" s="52" t="str">
        <f>VLOOKUP(I177,[3]開課資料!F:I,4,FALSE)</f>
        <v>自學班：4/19(五)；學務處</v>
      </c>
    </row>
    <row r="178" spans="1:12" ht="16.5" customHeight="1">
      <c r="A178" s="45" t="s">
        <v>78</v>
      </c>
      <c r="B178" s="46" t="s">
        <v>379</v>
      </c>
      <c r="C178" s="45" t="s">
        <v>598</v>
      </c>
      <c r="D178" s="45" t="s">
        <v>380</v>
      </c>
      <c r="E178" s="47" t="s">
        <v>166</v>
      </c>
      <c r="F178" s="47" t="s">
        <v>28</v>
      </c>
      <c r="G178" s="47" t="s">
        <v>12</v>
      </c>
      <c r="H178" s="47">
        <v>3</v>
      </c>
      <c r="I178" s="47" t="s">
        <v>167</v>
      </c>
      <c r="J178" s="47" t="str">
        <f t="shared" si="2"/>
        <v>專題實作三上必3</v>
      </c>
      <c r="K178" s="51" t="str">
        <f>VLOOKUP(I178,[3]開課資料!F:I,3,FALSE)</f>
        <v>馬庭宇</v>
      </c>
      <c r="L178" s="52" t="str">
        <f>VLOOKUP(I178,[3]開課資料!F:I,4,FALSE)</f>
        <v>自學班：4/19(五)；電訊三甲教室B301</v>
      </c>
    </row>
    <row r="179" spans="1:12" ht="16.5" customHeight="1">
      <c r="A179" s="45" t="s">
        <v>78</v>
      </c>
      <c r="B179" s="46" t="s">
        <v>379</v>
      </c>
      <c r="C179" s="45" t="s">
        <v>598</v>
      </c>
      <c r="D179" s="45" t="s">
        <v>380</v>
      </c>
      <c r="E179" s="47" t="s">
        <v>82</v>
      </c>
      <c r="F179" s="47" t="s">
        <v>21</v>
      </c>
      <c r="G179" s="47" t="s">
        <v>12</v>
      </c>
      <c r="H179" s="47">
        <v>2</v>
      </c>
      <c r="I179" s="47" t="s">
        <v>87</v>
      </c>
      <c r="J179" s="47" t="str">
        <f t="shared" si="2"/>
        <v>物理二上必2</v>
      </c>
      <c r="K179" s="51" t="str">
        <f>VLOOKUP(I179,[3]開課資料!F:I,3,FALSE)</f>
        <v>許修銘</v>
      </c>
      <c r="L179" s="52" t="str">
        <f>VLOOKUP(I179,[3]開課資料!F:I,4,FALSE)</f>
        <v>自學班：4/19(五)；汽一甲教室A401</v>
      </c>
    </row>
    <row r="180" spans="1:12" ht="16.5" customHeight="1">
      <c r="A180" s="45" t="s">
        <v>78</v>
      </c>
      <c r="B180" s="46" t="s">
        <v>381</v>
      </c>
      <c r="C180" s="45" t="s">
        <v>599</v>
      </c>
      <c r="D180" s="45" t="s">
        <v>382</v>
      </c>
      <c r="E180" s="47" t="s">
        <v>262</v>
      </c>
      <c r="F180" s="47" t="s">
        <v>25</v>
      </c>
      <c r="G180" s="47" t="s">
        <v>12</v>
      </c>
      <c r="H180" s="47">
        <v>2</v>
      </c>
      <c r="I180" s="47" t="s">
        <v>264</v>
      </c>
      <c r="J180" s="47" t="str">
        <f t="shared" si="2"/>
        <v>藝術欣賞二下必2</v>
      </c>
      <c r="K180" s="51" t="str">
        <f>VLOOKUP(I180,[3]開課資料!F:I,3,FALSE)</f>
        <v>劉威志</v>
      </c>
      <c r="L180" s="52" t="str">
        <f>VLOOKUP(I180,[3]開課資料!F:I,4,FALSE)</f>
        <v>自學班：4/19(五)；動三甲教室B402</v>
      </c>
    </row>
    <row r="181" spans="1:12" ht="16.5" customHeight="1">
      <c r="A181" s="45" t="s">
        <v>78</v>
      </c>
      <c r="B181" s="46" t="s">
        <v>381</v>
      </c>
      <c r="C181" s="45" t="s">
        <v>599</v>
      </c>
      <c r="D181" s="45" t="s">
        <v>382</v>
      </c>
      <c r="E181" s="47" t="s">
        <v>248</v>
      </c>
      <c r="F181" s="47" t="s">
        <v>25</v>
      </c>
      <c r="G181" s="47" t="s">
        <v>12</v>
      </c>
      <c r="H181" s="47">
        <v>2</v>
      </c>
      <c r="I181" s="47" t="s">
        <v>250</v>
      </c>
      <c r="J181" s="47" t="str">
        <f t="shared" si="2"/>
        <v>素描實作二下必2</v>
      </c>
      <c r="K181" s="51" t="str">
        <f>VLOOKUP(I181,[3]開課資料!F:I,3,FALSE)</f>
        <v>劉威志</v>
      </c>
      <c r="L181" s="52" t="str">
        <f>VLOOKUP(I181,[3]開課資料!F:I,4,FALSE)</f>
        <v>自學班：4/19(五)；動三甲教室B402</v>
      </c>
    </row>
    <row r="182" spans="1:12" ht="16.5" customHeight="1">
      <c r="A182" s="45" t="s">
        <v>78</v>
      </c>
      <c r="B182" s="46" t="s">
        <v>383</v>
      </c>
      <c r="C182" s="45" t="s">
        <v>600</v>
      </c>
      <c r="D182" s="45" t="s">
        <v>384</v>
      </c>
      <c r="E182" s="47" t="s">
        <v>132</v>
      </c>
      <c r="F182" s="47" t="s">
        <v>11</v>
      </c>
      <c r="G182" s="47" t="s">
        <v>12</v>
      </c>
      <c r="H182" s="47">
        <v>2</v>
      </c>
      <c r="I182" s="47" t="s">
        <v>136</v>
      </c>
      <c r="J182" s="47" t="str">
        <f t="shared" si="2"/>
        <v>音樂一上必2</v>
      </c>
      <c r="K182" s="51" t="str">
        <f>VLOOKUP(I182,[3]開課資料!F:I,3,FALSE)</f>
        <v>李滙慈</v>
      </c>
      <c r="L182" s="52" t="str">
        <f>VLOOKUP(I182,[3]開課資料!F:I,4,FALSE)</f>
        <v>自學班：4/19(五)；校長室</v>
      </c>
    </row>
    <row r="183" spans="1:12" ht="16.5" customHeight="1">
      <c r="A183" s="45" t="s">
        <v>78</v>
      </c>
      <c r="B183" s="46" t="s">
        <v>385</v>
      </c>
      <c r="C183" s="45" t="s">
        <v>601</v>
      </c>
      <c r="D183" s="45" t="s">
        <v>386</v>
      </c>
      <c r="E183" s="47" t="s">
        <v>82</v>
      </c>
      <c r="F183" s="47" t="s">
        <v>21</v>
      </c>
      <c r="G183" s="47" t="s">
        <v>12</v>
      </c>
      <c r="H183" s="47">
        <v>2</v>
      </c>
      <c r="I183" s="47" t="s">
        <v>87</v>
      </c>
      <c r="J183" s="47" t="str">
        <f t="shared" si="2"/>
        <v>物理二上必2</v>
      </c>
      <c r="K183" s="51" t="str">
        <f>VLOOKUP(I183,[3]開課資料!F:I,3,FALSE)</f>
        <v>許修銘</v>
      </c>
      <c r="L183" s="52" t="str">
        <f>VLOOKUP(I183,[3]開課資料!F:I,4,FALSE)</f>
        <v>自學班：4/19(五)；汽一甲教室A401</v>
      </c>
    </row>
    <row r="184" spans="1:12" ht="16.5" customHeight="1">
      <c r="A184" s="45" t="s">
        <v>78</v>
      </c>
      <c r="B184" s="46" t="s">
        <v>387</v>
      </c>
      <c r="C184" s="45" t="s">
        <v>602</v>
      </c>
      <c r="D184" s="45" t="s">
        <v>388</v>
      </c>
      <c r="E184" s="47" t="s">
        <v>32</v>
      </c>
      <c r="F184" s="47" t="s">
        <v>17</v>
      </c>
      <c r="G184" s="47" t="s">
        <v>12</v>
      </c>
      <c r="H184" s="47">
        <v>2</v>
      </c>
      <c r="I184" s="47" t="s">
        <v>36</v>
      </c>
      <c r="J184" s="47" t="str">
        <f t="shared" si="2"/>
        <v>英語文一下必2</v>
      </c>
      <c r="K184" s="51" t="str">
        <f>VLOOKUP(I184,[3]開課資料!F:I,3,FALSE)</f>
        <v>馮秀儀</v>
      </c>
      <c r="L184" s="52" t="str">
        <f>VLOOKUP(I184,[3]開課資料!F:I,4,FALSE)</f>
        <v>自學班：4/19(五)；汽二乙教室A403</v>
      </c>
    </row>
    <row r="185" spans="1:12" ht="16.5" customHeight="1">
      <c r="A185" s="45" t="s">
        <v>78</v>
      </c>
      <c r="B185" s="46" t="s">
        <v>387</v>
      </c>
      <c r="C185" s="45" t="s">
        <v>602</v>
      </c>
      <c r="D185" s="45" t="s">
        <v>388</v>
      </c>
      <c r="E185" s="47" t="s">
        <v>32</v>
      </c>
      <c r="F185" s="47" t="s">
        <v>21</v>
      </c>
      <c r="G185" s="47" t="s">
        <v>12</v>
      </c>
      <c r="H185" s="47">
        <v>2</v>
      </c>
      <c r="I185" s="47" t="s">
        <v>39</v>
      </c>
      <c r="J185" s="47" t="str">
        <f t="shared" si="2"/>
        <v>英語文二上必2</v>
      </c>
      <c r="K185" s="51" t="str">
        <f>VLOOKUP(I185,[3]開課資料!F:I,3,FALSE)</f>
        <v>馮秀儀</v>
      </c>
      <c r="L185" s="52" t="str">
        <f>VLOOKUP(I185,[3]開課資料!F:I,4,FALSE)</f>
        <v>自學班：4/19(五)；汽二乙教室A404</v>
      </c>
    </row>
    <row r="186" spans="1:12" ht="16.5" customHeight="1">
      <c r="A186" s="45" t="s">
        <v>78</v>
      </c>
      <c r="B186" s="46" t="s">
        <v>387</v>
      </c>
      <c r="C186" s="45" t="s">
        <v>602</v>
      </c>
      <c r="D186" s="45" t="s">
        <v>388</v>
      </c>
      <c r="E186" s="47" t="s">
        <v>32</v>
      </c>
      <c r="F186" s="47" t="s">
        <v>25</v>
      </c>
      <c r="G186" s="47" t="s">
        <v>12</v>
      </c>
      <c r="H186" s="47">
        <v>2</v>
      </c>
      <c r="I186" s="47" t="s">
        <v>41</v>
      </c>
      <c r="J186" s="47" t="str">
        <f t="shared" si="2"/>
        <v>英語文二下必2</v>
      </c>
      <c r="K186" s="51" t="str">
        <f>VLOOKUP(I186,[3]開課資料!F:I,3,FALSE)</f>
        <v>馮秀儀</v>
      </c>
      <c r="L186" s="52" t="str">
        <f>VLOOKUP(I186,[3]開課資料!F:I,4,FALSE)</f>
        <v>自學班：4/19(五)；汽二乙教室A405</v>
      </c>
    </row>
    <row r="187" spans="1:12" ht="16.5" customHeight="1">
      <c r="A187" s="45" t="s">
        <v>78</v>
      </c>
      <c r="B187" s="46" t="s">
        <v>387</v>
      </c>
      <c r="C187" s="45" t="s">
        <v>602</v>
      </c>
      <c r="D187" s="45" t="s">
        <v>388</v>
      </c>
      <c r="E187" s="47" t="s">
        <v>32</v>
      </c>
      <c r="F187" s="47" t="s">
        <v>28</v>
      </c>
      <c r="G187" s="47" t="s">
        <v>12</v>
      </c>
      <c r="H187" s="47">
        <v>2</v>
      </c>
      <c r="I187" s="47" t="s">
        <v>43</v>
      </c>
      <c r="J187" s="47" t="str">
        <f t="shared" si="2"/>
        <v>英語文三上必2</v>
      </c>
      <c r="K187" s="51" t="str">
        <f>VLOOKUP(I187,[3]開課資料!F:I,3,FALSE)</f>
        <v>馮秀儀</v>
      </c>
      <c r="L187" s="52" t="str">
        <f>VLOOKUP(I187,[3]開課資料!F:I,4,FALSE)</f>
        <v>自學班：4/19(五)；汽二乙教室A406</v>
      </c>
    </row>
    <row r="188" spans="1:12" ht="16.5" customHeight="1">
      <c r="A188" s="45" t="s">
        <v>78</v>
      </c>
      <c r="B188" s="46" t="s">
        <v>387</v>
      </c>
      <c r="C188" s="45" t="s">
        <v>602</v>
      </c>
      <c r="D188" s="45" t="s">
        <v>388</v>
      </c>
      <c r="E188" s="47" t="s">
        <v>47</v>
      </c>
      <c r="F188" s="47" t="s">
        <v>11</v>
      </c>
      <c r="G188" s="47" t="s">
        <v>12</v>
      </c>
      <c r="H188" s="47">
        <v>3</v>
      </c>
      <c r="I188" s="47" t="s">
        <v>61</v>
      </c>
      <c r="J188" s="47" t="str">
        <f t="shared" si="2"/>
        <v>數學一上必3</v>
      </c>
      <c r="K188" s="51" t="str">
        <f>VLOOKUP(I188,[3]開課資料!F:I,3,FALSE)</f>
        <v>鍾震寰</v>
      </c>
      <c r="L188" s="52" t="str">
        <f>VLOOKUP(I188,[3]開課資料!F:I,4,FALSE)</f>
        <v>自學班：4/19(五)；學務處</v>
      </c>
    </row>
    <row r="189" spans="1:12" ht="16.5" customHeight="1">
      <c r="A189" s="45" t="s">
        <v>78</v>
      </c>
      <c r="B189" s="46" t="s">
        <v>387</v>
      </c>
      <c r="C189" s="45" t="s">
        <v>602</v>
      </c>
      <c r="D189" s="45" t="s">
        <v>388</v>
      </c>
      <c r="E189" s="47" t="s">
        <v>47</v>
      </c>
      <c r="F189" s="47" t="s">
        <v>17</v>
      </c>
      <c r="G189" s="47" t="s">
        <v>12</v>
      </c>
      <c r="H189" s="47">
        <v>3</v>
      </c>
      <c r="I189" s="47" t="s">
        <v>65</v>
      </c>
      <c r="J189" s="47" t="str">
        <f t="shared" si="2"/>
        <v>數學一下必3</v>
      </c>
      <c r="K189" s="51" t="str">
        <f>VLOOKUP(I189,[3]開課資料!F:I,3,FALSE)</f>
        <v>邱瓊滿</v>
      </c>
      <c r="L189" s="52" t="str">
        <f>VLOOKUP(I189,[3]開課資料!F:I,4,FALSE)</f>
        <v>自學班：4/19(五)；教務處</v>
      </c>
    </row>
    <row r="190" spans="1:12" ht="16.5" customHeight="1">
      <c r="A190" s="45" t="s">
        <v>78</v>
      </c>
      <c r="B190" s="46" t="s">
        <v>387</v>
      </c>
      <c r="C190" s="45" t="s">
        <v>602</v>
      </c>
      <c r="D190" s="45" t="s">
        <v>388</v>
      </c>
      <c r="E190" s="47" t="s">
        <v>47</v>
      </c>
      <c r="F190" s="47" t="s">
        <v>21</v>
      </c>
      <c r="G190" s="47" t="s">
        <v>12</v>
      </c>
      <c r="H190" s="47">
        <v>2</v>
      </c>
      <c r="I190" s="47" t="s">
        <v>67</v>
      </c>
      <c r="J190" s="47" t="str">
        <f t="shared" si="2"/>
        <v>數學二上必2</v>
      </c>
      <c r="K190" s="51" t="str">
        <f>VLOOKUP(I190,[3]開課資料!F:I,3,FALSE)</f>
        <v>邱瓊滿</v>
      </c>
      <c r="L190" s="52" t="str">
        <f>VLOOKUP(I190,[3]開課資料!F:I,4,FALSE)</f>
        <v>自學班：4/19(五)；教務處</v>
      </c>
    </row>
    <row r="191" spans="1:12" ht="16.5" customHeight="1">
      <c r="A191" s="45" t="s">
        <v>78</v>
      </c>
      <c r="B191" s="46" t="s">
        <v>387</v>
      </c>
      <c r="C191" s="45" t="s">
        <v>602</v>
      </c>
      <c r="D191" s="45" t="s">
        <v>388</v>
      </c>
      <c r="E191" s="47" t="s">
        <v>47</v>
      </c>
      <c r="F191" s="47" t="s">
        <v>25</v>
      </c>
      <c r="G191" s="47" t="s">
        <v>12</v>
      </c>
      <c r="H191" s="47">
        <v>2</v>
      </c>
      <c r="I191" s="47" t="s">
        <v>68</v>
      </c>
      <c r="J191" s="47" t="str">
        <f t="shared" si="2"/>
        <v>數學二下必2</v>
      </c>
      <c r="K191" s="51" t="str">
        <f>VLOOKUP(I191,[3]開課資料!F:I,3,FALSE)</f>
        <v>鍾震寰</v>
      </c>
      <c r="L191" s="52" t="str">
        <f>VLOOKUP(I191,[3]開課資料!F:I,4,FALSE)</f>
        <v>自學班：4/19(五)；學務處</v>
      </c>
    </row>
    <row r="192" spans="1:12" ht="16.5" customHeight="1">
      <c r="A192" s="45" t="s">
        <v>78</v>
      </c>
      <c r="B192" s="46" t="s">
        <v>387</v>
      </c>
      <c r="C192" s="45" t="s">
        <v>602</v>
      </c>
      <c r="D192" s="45" t="s">
        <v>388</v>
      </c>
      <c r="E192" s="47" t="s">
        <v>57</v>
      </c>
      <c r="F192" s="47" t="s">
        <v>28</v>
      </c>
      <c r="G192" s="47" t="s">
        <v>58</v>
      </c>
      <c r="H192" s="47">
        <v>2</v>
      </c>
      <c r="I192" s="47" t="s">
        <v>70</v>
      </c>
      <c r="J192" s="47" t="str">
        <f t="shared" si="2"/>
        <v>生活中的數學素養三上選2</v>
      </c>
      <c r="K192" s="51" t="str">
        <f>VLOOKUP(I192,[3]開課資料!F:I,3,FALSE)</f>
        <v>鍾震寰</v>
      </c>
      <c r="L192" s="52" t="str">
        <f>VLOOKUP(I192,[3]開課資料!F:I,4,FALSE)</f>
        <v>自學班：4/19(五)；學務處</v>
      </c>
    </row>
    <row r="193" spans="1:12" ht="16.5" customHeight="1">
      <c r="A193" s="45" t="s">
        <v>78</v>
      </c>
      <c r="B193" s="46" t="s">
        <v>387</v>
      </c>
      <c r="C193" s="45" t="s">
        <v>602</v>
      </c>
      <c r="D193" s="45" t="s">
        <v>388</v>
      </c>
      <c r="E193" s="47" t="s">
        <v>72</v>
      </c>
      <c r="F193" s="47" t="s">
        <v>25</v>
      </c>
      <c r="G193" s="47" t="s">
        <v>12</v>
      </c>
      <c r="H193" s="47">
        <v>1</v>
      </c>
      <c r="I193" s="47" t="s">
        <v>76</v>
      </c>
      <c r="J193" s="47" t="str">
        <f t="shared" si="2"/>
        <v>生物二下必1</v>
      </c>
      <c r="K193" s="51" t="str">
        <f>VLOOKUP(I193,[3]開課資料!F:I,3,FALSE)</f>
        <v>許修銘</v>
      </c>
      <c r="L193" s="52" t="str">
        <f>VLOOKUP(I193,[3]開課資料!F:I,4,FALSE)</f>
        <v>自學班：4/19(五)；汽一甲教室A401</v>
      </c>
    </row>
    <row r="194" spans="1:12" ht="16.5" customHeight="1">
      <c r="A194" s="45" t="s">
        <v>78</v>
      </c>
      <c r="B194" s="46" t="s">
        <v>387</v>
      </c>
      <c r="C194" s="45" t="s">
        <v>602</v>
      </c>
      <c r="D194" s="45" t="s">
        <v>388</v>
      </c>
      <c r="E194" s="47" t="s">
        <v>125</v>
      </c>
      <c r="F194" s="47" t="s">
        <v>17</v>
      </c>
      <c r="G194" s="47" t="s">
        <v>12</v>
      </c>
      <c r="H194" s="47">
        <v>2</v>
      </c>
      <c r="I194" s="47" t="s">
        <v>129</v>
      </c>
      <c r="J194" s="47" t="str">
        <f t="shared" si="2"/>
        <v>美術一下必2</v>
      </c>
      <c r="K194" s="51" t="str">
        <f>VLOOKUP(I194,[3]開課資料!F:I,3,FALSE)</f>
        <v>劉威志</v>
      </c>
      <c r="L194" s="52" t="str">
        <f>VLOOKUP(I194,[3]開課資料!F:I,4,FALSE)</f>
        <v>自學班：4/19(五)；動三甲教室B402</v>
      </c>
    </row>
    <row r="195" spans="1:12" ht="16.5" customHeight="1">
      <c r="A195" s="45" t="s">
        <v>78</v>
      </c>
      <c r="B195" s="46" t="s">
        <v>387</v>
      </c>
      <c r="C195" s="45" t="s">
        <v>602</v>
      </c>
      <c r="D195" s="45" t="s">
        <v>388</v>
      </c>
      <c r="E195" s="47" t="s">
        <v>181</v>
      </c>
      <c r="F195" s="47" t="s">
        <v>17</v>
      </c>
      <c r="G195" s="47" t="s">
        <v>12</v>
      </c>
      <c r="H195" s="47">
        <v>2</v>
      </c>
      <c r="I195" s="47" t="s">
        <v>259</v>
      </c>
      <c r="J195" s="47" t="str">
        <f t="shared" si="2"/>
        <v>資訊科技一下必2</v>
      </c>
      <c r="K195" s="51" t="str">
        <f>VLOOKUP(I195,[3]開課資料!F:I,3,FALSE)</f>
        <v>游欣璇</v>
      </c>
      <c r="L195" s="52" t="str">
        <f>VLOOKUP(I195,[3]開課資料!F:I,4,FALSE)</f>
        <v>自學班：4/19(五)；電訊一甲教室A303</v>
      </c>
    </row>
    <row r="196" spans="1:12" ht="16.5" customHeight="1">
      <c r="A196" s="45" t="s">
        <v>78</v>
      </c>
      <c r="B196" s="46" t="s">
        <v>387</v>
      </c>
      <c r="C196" s="45" t="s">
        <v>602</v>
      </c>
      <c r="D196" s="45" t="s">
        <v>388</v>
      </c>
      <c r="E196" s="47" t="s">
        <v>166</v>
      </c>
      <c r="F196" s="47" t="s">
        <v>28</v>
      </c>
      <c r="G196" s="47" t="s">
        <v>12</v>
      </c>
      <c r="H196" s="47">
        <v>3</v>
      </c>
      <c r="I196" s="47" t="s">
        <v>167</v>
      </c>
      <c r="J196" s="47" t="str">
        <f t="shared" ref="J196:J259" si="3">E196&amp;F196&amp;G196&amp;H196</f>
        <v>專題實作三上必3</v>
      </c>
      <c r="K196" s="51" t="str">
        <f>VLOOKUP(I196,[3]開課資料!F:I,3,FALSE)</f>
        <v>馬庭宇</v>
      </c>
      <c r="L196" s="52" t="str">
        <f>VLOOKUP(I196,[3]開課資料!F:I,4,FALSE)</f>
        <v>自學班：4/19(五)；電訊三甲教室B301</v>
      </c>
    </row>
    <row r="197" spans="1:12" ht="16.5" customHeight="1">
      <c r="A197" s="45" t="s">
        <v>78</v>
      </c>
      <c r="B197" s="46" t="s">
        <v>387</v>
      </c>
      <c r="C197" s="45" t="s">
        <v>602</v>
      </c>
      <c r="D197" s="45" t="s">
        <v>388</v>
      </c>
      <c r="E197" s="47" t="s">
        <v>237</v>
      </c>
      <c r="F197" s="47" t="s">
        <v>28</v>
      </c>
      <c r="G197" s="47" t="s">
        <v>12</v>
      </c>
      <c r="H197" s="47">
        <v>3</v>
      </c>
      <c r="I197" s="47" t="s">
        <v>238</v>
      </c>
      <c r="J197" s="47" t="str">
        <f t="shared" si="3"/>
        <v>多媒體製作實務三上必3</v>
      </c>
      <c r="K197" s="51" t="str">
        <f>VLOOKUP(I197,[3]開課資料!F:I,3,FALSE)</f>
        <v>黃思婷</v>
      </c>
      <c r="L197" s="52" t="str">
        <f>VLOOKUP(I197,[3]開課資料!F:I,4,FALSE)</f>
        <v>自學班：4/19(五)；動一甲教室B401</v>
      </c>
    </row>
    <row r="198" spans="1:12" ht="16.5" customHeight="1">
      <c r="A198" s="45" t="s">
        <v>78</v>
      </c>
      <c r="B198" s="46" t="s">
        <v>387</v>
      </c>
      <c r="C198" s="45" t="s">
        <v>602</v>
      </c>
      <c r="D198" s="45" t="s">
        <v>388</v>
      </c>
      <c r="E198" s="47" t="s">
        <v>79</v>
      </c>
      <c r="F198" s="47" t="s">
        <v>21</v>
      </c>
      <c r="G198" s="47" t="s">
        <v>12</v>
      </c>
      <c r="H198" s="47">
        <v>1</v>
      </c>
      <c r="I198" s="47" t="s">
        <v>81</v>
      </c>
      <c r="J198" s="47" t="str">
        <f t="shared" si="3"/>
        <v>化學二上必1</v>
      </c>
      <c r="K198" s="51" t="str">
        <f>VLOOKUP(I198,[3]開課資料!F:I,3,FALSE)</f>
        <v>許修銘</v>
      </c>
      <c r="L198" s="52" t="str">
        <f>VLOOKUP(I198,[3]開課資料!F:I,4,FALSE)</f>
        <v>自學班：4/19(五)；汽一甲教室A401</v>
      </c>
    </row>
    <row r="199" spans="1:12" ht="16.5" customHeight="1">
      <c r="A199" s="45" t="s">
        <v>78</v>
      </c>
      <c r="B199" s="46" t="s">
        <v>387</v>
      </c>
      <c r="C199" s="45" t="s">
        <v>602</v>
      </c>
      <c r="D199" s="45" t="s">
        <v>388</v>
      </c>
      <c r="E199" s="47" t="s">
        <v>233</v>
      </c>
      <c r="F199" s="47" t="s">
        <v>28</v>
      </c>
      <c r="G199" s="47" t="s">
        <v>58</v>
      </c>
      <c r="H199" s="47">
        <v>3</v>
      </c>
      <c r="I199" s="47" t="s">
        <v>234</v>
      </c>
      <c r="J199" s="47" t="str">
        <f t="shared" si="3"/>
        <v>多媒體設計實務三上選3</v>
      </c>
      <c r="K199" s="51" t="str">
        <f>VLOOKUP(I199,[3]開課資料!F:I,3,FALSE)</f>
        <v>黃思婷</v>
      </c>
      <c r="L199" s="52" t="str">
        <f>VLOOKUP(I199,[3]開課資料!F:I,4,FALSE)</f>
        <v>自學班：4/19(五)；動一甲教室B401</v>
      </c>
    </row>
    <row r="200" spans="1:12" ht="16.5" customHeight="1">
      <c r="A200" s="45" t="s">
        <v>78</v>
      </c>
      <c r="B200" s="46" t="s">
        <v>387</v>
      </c>
      <c r="C200" s="45" t="s">
        <v>602</v>
      </c>
      <c r="D200" s="45" t="s">
        <v>388</v>
      </c>
      <c r="E200" s="47" t="s">
        <v>138</v>
      </c>
      <c r="F200" s="47" t="s">
        <v>21</v>
      </c>
      <c r="G200" s="47" t="s">
        <v>12</v>
      </c>
      <c r="H200" s="47">
        <v>2</v>
      </c>
      <c r="I200" s="47" t="s">
        <v>143</v>
      </c>
      <c r="J200" s="47" t="str">
        <f t="shared" si="3"/>
        <v>體育二上必2</v>
      </c>
      <c r="K200" s="51" t="str">
        <f>VLOOKUP(I200,[3]開課資料!F:I,3,FALSE)</f>
        <v>王樹傑</v>
      </c>
      <c r="L200" s="52" t="str">
        <f>VLOOKUP(I200,[3]開課資料!F:I,4,FALSE)</f>
        <v>自學班：4/19(五)；汽三乙教室A503</v>
      </c>
    </row>
    <row r="201" spans="1:12" ht="16.5" customHeight="1">
      <c r="A201" s="45" t="s">
        <v>78</v>
      </c>
      <c r="B201" s="46" t="s">
        <v>387</v>
      </c>
      <c r="C201" s="45" t="s">
        <v>602</v>
      </c>
      <c r="D201" s="45" t="s">
        <v>388</v>
      </c>
      <c r="E201" s="47" t="s">
        <v>138</v>
      </c>
      <c r="F201" s="47" t="s">
        <v>25</v>
      </c>
      <c r="G201" s="47" t="s">
        <v>12</v>
      </c>
      <c r="H201" s="47">
        <v>2</v>
      </c>
      <c r="I201" s="47" t="s">
        <v>150</v>
      </c>
      <c r="J201" s="47" t="str">
        <f t="shared" si="3"/>
        <v>體育二下必2</v>
      </c>
      <c r="K201" s="51" t="str">
        <f>VLOOKUP(I201,[3]開課資料!F:I,3,FALSE)</f>
        <v>王樹傑</v>
      </c>
      <c r="L201" s="52" t="str">
        <f>VLOOKUP(I201,[3]開課資料!F:I,4,FALSE)</f>
        <v>自學班：4/19(五)；汽二甲教室A501</v>
      </c>
    </row>
    <row r="202" spans="1:12" ht="16.5" customHeight="1">
      <c r="A202" s="45" t="s">
        <v>78</v>
      </c>
      <c r="B202" s="46" t="s">
        <v>387</v>
      </c>
      <c r="C202" s="45" t="s">
        <v>602</v>
      </c>
      <c r="D202" s="45" t="s">
        <v>388</v>
      </c>
      <c r="E202" s="47" t="s">
        <v>138</v>
      </c>
      <c r="F202" s="47" t="s">
        <v>28</v>
      </c>
      <c r="G202" s="47" t="s">
        <v>12</v>
      </c>
      <c r="H202" s="47">
        <v>2</v>
      </c>
      <c r="I202" s="47" t="s">
        <v>152</v>
      </c>
      <c r="J202" s="47" t="str">
        <f t="shared" si="3"/>
        <v>體育三上必2</v>
      </c>
      <c r="K202" s="51" t="str">
        <f>VLOOKUP(I202,[3]開課資料!F:I,3,FALSE)</f>
        <v>王樹傑</v>
      </c>
      <c r="L202" s="52" t="str">
        <f>VLOOKUP(I202,[3]開課資料!F:I,4,FALSE)</f>
        <v>自學班：4/19(五)；汽二甲教室A501</v>
      </c>
    </row>
    <row r="203" spans="1:12" ht="16.5" customHeight="1">
      <c r="A203" s="45" t="s">
        <v>78</v>
      </c>
      <c r="B203" s="46" t="s">
        <v>387</v>
      </c>
      <c r="C203" s="45" t="s">
        <v>602</v>
      </c>
      <c r="D203" s="45" t="s">
        <v>388</v>
      </c>
      <c r="E203" s="47" t="s">
        <v>248</v>
      </c>
      <c r="F203" s="47" t="s">
        <v>21</v>
      </c>
      <c r="G203" s="47" t="s">
        <v>12</v>
      </c>
      <c r="H203" s="47">
        <v>2</v>
      </c>
      <c r="I203" s="47" t="s">
        <v>249</v>
      </c>
      <c r="J203" s="47" t="str">
        <f t="shared" si="3"/>
        <v>素描實作二上必2</v>
      </c>
      <c r="K203" s="51" t="str">
        <f>VLOOKUP(I203,[3]開課資料!F:I,3,FALSE)</f>
        <v>劉威志</v>
      </c>
      <c r="L203" s="52" t="str">
        <f>VLOOKUP(I203,[3]開課資料!F:I,4,FALSE)</f>
        <v>自學班：4/19(五)；動三甲教室B402</v>
      </c>
    </row>
    <row r="204" spans="1:12" ht="16.5" customHeight="1">
      <c r="A204" s="45" t="s">
        <v>78</v>
      </c>
      <c r="B204" s="46" t="s">
        <v>387</v>
      </c>
      <c r="C204" s="45" t="s">
        <v>602</v>
      </c>
      <c r="D204" s="45" t="s">
        <v>388</v>
      </c>
      <c r="E204" s="47" t="s">
        <v>248</v>
      </c>
      <c r="F204" s="47" t="s">
        <v>25</v>
      </c>
      <c r="G204" s="47" t="s">
        <v>12</v>
      </c>
      <c r="H204" s="47">
        <v>2</v>
      </c>
      <c r="I204" s="47" t="s">
        <v>250</v>
      </c>
      <c r="J204" s="47" t="str">
        <f t="shared" si="3"/>
        <v>素描實作二下必2</v>
      </c>
      <c r="K204" s="51" t="str">
        <f>VLOOKUP(I204,[3]開課資料!F:I,3,FALSE)</f>
        <v>劉威志</v>
      </c>
      <c r="L204" s="52" t="str">
        <f>VLOOKUP(I204,[3]開課資料!F:I,4,FALSE)</f>
        <v>自學班：4/19(五)；動三甲教室B402</v>
      </c>
    </row>
    <row r="205" spans="1:12" ht="16.5" customHeight="1">
      <c r="A205" s="45" t="s">
        <v>78</v>
      </c>
      <c r="B205" s="46" t="s">
        <v>387</v>
      </c>
      <c r="C205" s="45" t="s">
        <v>602</v>
      </c>
      <c r="D205" s="45" t="s">
        <v>388</v>
      </c>
      <c r="E205" s="47" t="s">
        <v>245</v>
      </c>
      <c r="F205" s="47" t="s">
        <v>21</v>
      </c>
      <c r="G205" s="47" t="s">
        <v>12</v>
      </c>
      <c r="H205" s="47">
        <v>2</v>
      </c>
      <c r="I205" s="47" t="s">
        <v>246</v>
      </c>
      <c r="J205" s="47" t="str">
        <f t="shared" si="3"/>
        <v>版面編排實作二上必2</v>
      </c>
      <c r="K205" s="51" t="str">
        <f>VLOOKUP(I205,[3]開課資料!F:I,3,FALSE)</f>
        <v>黃思婷</v>
      </c>
      <c r="L205" s="52" t="str">
        <f>VLOOKUP(I205,[3]開課資料!F:I,4,FALSE)</f>
        <v>自學班：4/19(五)；動一甲教室B401</v>
      </c>
    </row>
    <row r="206" spans="1:12" ht="16.5" customHeight="1">
      <c r="A206" s="45" t="s">
        <v>78</v>
      </c>
      <c r="B206" s="46" t="s">
        <v>387</v>
      </c>
      <c r="C206" s="45" t="s">
        <v>602</v>
      </c>
      <c r="D206" s="45" t="s">
        <v>388</v>
      </c>
      <c r="E206" s="47" t="s">
        <v>245</v>
      </c>
      <c r="F206" s="47" t="s">
        <v>25</v>
      </c>
      <c r="G206" s="47" t="s">
        <v>12</v>
      </c>
      <c r="H206" s="47">
        <v>2</v>
      </c>
      <c r="I206" s="47" t="s">
        <v>247</v>
      </c>
      <c r="J206" s="47" t="str">
        <f t="shared" si="3"/>
        <v>版面編排實作二下必2</v>
      </c>
      <c r="K206" s="51" t="str">
        <f>VLOOKUP(I206,[3]開課資料!F:I,3,FALSE)</f>
        <v>黃思婷</v>
      </c>
      <c r="L206" s="52" t="str">
        <f>VLOOKUP(I206,[3]開課資料!F:I,4,FALSE)</f>
        <v>自學班：4/19(五)；動一甲教室B401</v>
      </c>
    </row>
    <row r="207" spans="1:12" ht="16.5" customHeight="1">
      <c r="A207" s="45" t="s">
        <v>78</v>
      </c>
      <c r="B207" s="46" t="s">
        <v>389</v>
      </c>
      <c r="C207" s="45" t="s">
        <v>603</v>
      </c>
      <c r="D207" s="45" t="s">
        <v>390</v>
      </c>
      <c r="E207" s="47" t="s">
        <v>139</v>
      </c>
      <c r="F207" s="47" t="s">
        <v>17</v>
      </c>
      <c r="G207" s="47" t="s">
        <v>12</v>
      </c>
      <c r="H207" s="47">
        <v>1</v>
      </c>
      <c r="I207" s="47" t="s">
        <v>142</v>
      </c>
      <c r="J207" s="47" t="str">
        <f t="shared" si="3"/>
        <v>健康與護理一下必1</v>
      </c>
      <c r="K207" s="51" t="str">
        <f>VLOOKUP(I207,[3]開課資料!F:I,3,FALSE)</f>
        <v>高麗娜</v>
      </c>
      <c r="L207" s="52" t="str">
        <f>VLOOKUP(I207,[3]開課資料!F:I,4,FALSE)</f>
        <v>自學班：4/19(五)；學務處</v>
      </c>
    </row>
    <row r="208" spans="1:12" ht="16.5" customHeight="1">
      <c r="A208" s="45" t="s">
        <v>78</v>
      </c>
      <c r="B208" s="46" t="s">
        <v>391</v>
      </c>
      <c r="C208" s="45" t="s">
        <v>604</v>
      </c>
      <c r="D208" s="45" t="s">
        <v>392</v>
      </c>
      <c r="E208" s="47" t="s">
        <v>10</v>
      </c>
      <c r="F208" s="47" t="s">
        <v>28</v>
      </c>
      <c r="G208" s="47" t="s">
        <v>12</v>
      </c>
      <c r="H208" s="47">
        <v>2</v>
      </c>
      <c r="I208" s="47" t="s">
        <v>29</v>
      </c>
      <c r="J208" s="47" t="str">
        <f t="shared" si="3"/>
        <v>國語文三上必2</v>
      </c>
      <c r="K208" s="51" t="str">
        <f>VLOOKUP(I208,[3]開課資料!F:I,3,FALSE)</f>
        <v>陳姵妏</v>
      </c>
      <c r="L208" s="52" t="str">
        <f>VLOOKUP(I208,[3]開課資料!F:I,4,FALSE)</f>
        <v>自學班：4/19(五)；餐三甲教室B201</v>
      </c>
    </row>
    <row r="209" spans="1:12" ht="16.5" customHeight="1">
      <c r="A209" s="45" t="s">
        <v>78</v>
      </c>
      <c r="B209" s="46" t="s">
        <v>391</v>
      </c>
      <c r="C209" s="45" t="s">
        <v>604</v>
      </c>
      <c r="D209" s="45" t="s">
        <v>392</v>
      </c>
      <c r="E209" s="47" t="s">
        <v>32</v>
      </c>
      <c r="F209" s="47" t="s">
        <v>28</v>
      </c>
      <c r="G209" s="47" t="s">
        <v>12</v>
      </c>
      <c r="H209" s="47">
        <v>2</v>
      </c>
      <c r="I209" s="47" t="s">
        <v>43</v>
      </c>
      <c r="J209" s="47" t="str">
        <f t="shared" si="3"/>
        <v>英語文三上必2</v>
      </c>
      <c r="K209" s="51" t="str">
        <f>VLOOKUP(I209,[3]開課資料!F:I,3,FALSE)</f>
        <v>馮秀儀</v>
      </c>
      <c r="L209" s="52" t="str">
        <f>VLOOKUP(I209,[3]開課資料!F:I,4,FALSE)</f>
        <v>自學班：4/19(五)；汽二乙教室A406</v>
      </c>
    </row>
    <row r="210" spans="1:12" ht="16.5" customHeight="1">
      <c r="A210" s="45" t="s">
        <v>78</v>
      </c>
      <c r="B210" s="46" t="s">
        <v>391</v>
      </c>
      <c r="C210" s="45" t="s">
        <v>604</v>
      </c>
      <c r="D210" s="45" t="s">
        <v>392</v>
      </c>
      <c r="E210" s="47" t="s">
        <v>47</v>
      </c>
      <c r="F210" s="47" t="s">
        <v>21</v>
      </c>
      <c r="G210" s="47" t="s">
        <v>12</v>
      </c>
      <c r="H210" s="47">
        <v>2</v>
      </c>
      <c r="I210" s="47" t="s">
        <v>67</v>
      </c>
      <c r="J210" s="47" t="str">
        <f t="shared" si="3"/>
        <v>數學二上必2</v>
      </c>
      <c r="K210" s="51" t="str">
        <f>VLOOKUP(I210,[3]開課資料!F:I,3,FALSE)</f>
        <v>邱瓊滿</v>
      </c>
      <c r="L210" s="52" t="str">
        <f>VLOOKUP(I210,[3]開課資料!F:I,4,FALSE)</f>
        <v>自學班：4/19(五)；教務處</v>
      </c>
    </row>
    <row r="211" spans="1:12" ht="16.5" customHeight="1">
      <c r="A211" s="45" t="s">
        <v>78</v>
      </c>
      <c r="B211" s="46" t="s">
        <v>391</v>
      </c>
      <c r="C211" s="45" t="s">
        <v>604</v>
      </c>
      <c r="D211" s="45" t="s">
        <v>392</v>
      </c>
      <c r="E211" s="47" t="s">
        <v>47</v>
      </c>
      <c r="F211" s="47" t="s">
        <v>25</v>
      </c>
      <c r="G211" s="47" t="s">
        <v>12</v>
      </c>
      <c r="H211" s="47">
        <v>2</v>
      </c>
      <c r="I211" s="47" t="s">
        <v>68</v>
      </c>
      <c r="J211" s="47" t="str">
        <f t="shared" si="3"/>
        <v>數學二下必2</v>
      </c>
      <c r="K211" s="51" t="str">
        <f>VLOOKUP(I211,[3]開課資料!F:I,3,FALSE)</f>
        <v>鍾震寰</v>
      </c>
      <c r="L211" s="52" t="str">
        <f>VLOOKUP(I211,[3]開課資料!F:I,4,FALSE)</f>
        <v>自學班：4/19(五)；學務處</v>
      </c>
    </row>
    <row r="212" spans="1:12" ht="16.5" customHeight="1">
      <c r="A212" s="45" t="s">
        <v>78</v>
      </c>
      <c r="B212" s="46" t="s">
        <v>391</v>
      </c>
      <c r="C212" s="45" t="s">
        <v>604</v>
      </c>
      <c r="D212" s="45" t="s">
        <v>392</v>
      </c>
      <c r="E212" s="47" t="s">
        <v>57</v>
      </c>
      <c r="F212" s="47" t="s">
        <v>28</v>
      </c>
      <c r="G212" s="47" t="s">
        <v>58</v>
      </c>
      <c r="H212" s="47">
        <v>2</v>
      </c>
      <c r="I212" s="47" t="s">
        <v>70</v>
      </c>
      <c r="J212" s="47" t="str">
        <f t="shared" si="3"/>
        <v>生活中的數學素養三上選2</v>
      </c>
      <c r="K212" s="51" t="str">
        <f>VLOOKUP(I212,[3]開課資料!F:I,3,FALSE)</f>
        <v>鍾震寰</v>
      </c>
      <c r="L212" s="52" t="str">
        <f>VLOOKUP(I212,[3]開課資料!F:I,4,FALSE)</f>
        <v>自學班：4/19(五)；學務處</v>
      </c>
    </row>
    <row r="213" spans="1:12" ht="16.5" customHeight="1">
      <c r="A213" s="45" t="s">
        <v>78</v>
      </c>
      <c r="B213" s="46" t="s">
        <v>391</v>
      </c>
      <c r="C213" s="45" t="s">
        <v>604</v>
      </c>
      <c r="D213" s="45" t="s">
        <v>392</v>
      </c>
      <c r="E213" s="47" t="s">
        <v>72</v>
      </c>
      <c r="F213" s="47" t="s">
        <v>25</v>
      </c>
      <c r="G213" s="47" t="s">
        <v>12</v>
      </c>
      <c r="H213" s="47">
        <v>1</v>
      </c>
      <c r="I213" s="47" t="s">
        <v>76</v>
      </c>
      <c r="J213" s="47" t="str">
        <f t="shared" si="3"/>
        <v>生物二下必1</v>
      </c>
      <c r="K213" s="51" t="str">
        <f>VLOOKUP(I213,[3]開課資料!F:I,3,FALSE)</f>
        <v>許修銘</v>
      </c>
      <c r="L213" s="52" t="str">
        <f>VLOOKUP(I213,[3]開課資料!F:I,4,FALSE)</f>
        <v>自學班：4/19(五)；汽一甲教室A401</v>
      </c>
    </row>
    <row r="214" spans="1:12" ht="16.5" customHeight="1">
      <c r="A214" s="45" t="s">
        <v>78</v>
      </c>
      <c r="B214" s="46" t="s">
        <v>391</v>
      </c>
      <c r="C214" s="45" t="s">
        <v>604</v>
      </c>
      <c r="D214" s="45" t="s">
        <v>392</v>
      </c>
      <c r="E214" s="47" t="s">
        <v>139</v>
      </c>
      <c r="F214" s="47" t="s">
        <v>11</v>
      </c>
      <c r="G214" s="47" t="s">
        <v>12</v>
      </c>
      <c r="H214" s="47">
        <v>1</v>
      </c>
      <c r="I214" s="47" t="s">
        <v>140</v>
      </c>
      <c r="J214" s="47" t="str">
        <f t="shared" si="3"/>
        <v>健康與護理一上必1</v>
      </c>
      <c r="K214" s="51" t="str">
        <f>VLOOKUP(I214,[3]開課資料!F:I,3,FALSE)</f>
        <v>高麗娜</v>
      </c>
      <c r="L214" s="52" t="str">
        <f>VLOOKUP(I214,[3]開課資料!F:I,4,FALSE)</f>
        <v>自學班：4/19(五)；學務處</v>
      </c>
    </row>
    <row r="215" spans="1:12" ht="16.5" customHeight="1">
      <c r="A215" s="45" t="s">
        <v>78</v>
      </c>
      <c r="B215" s="46" t="s">
        <v>391</v>
      </c>
      <c r="C215" s="45" t="s">
        <v>604</v>
      </c>
      <c r="D215" s="45" t="s">
        <v>392</v>
      </c>
      <c r="E215" s="47" t="s">
        <v>139</v>
      </c>
      <c r="F215" s="47" t="s">
        <v>17</v>
      </c>
      <c r="G215" s="47" t="s">
        <v>12</v>
      </c>
      <c r="H215" s="47">
        <v>1</v>
      </c>
      <c r="I215" s="47" t="s">
        <v>142</v>
      </c>
      <c r="J215" s="47" t="str">
        <f t="shared" si="3"/>
        <v>健康與護理一下必1</v>
      </c>
      <c r="K215" s="51" t="str">
        <f>VLOOKUP(I215,[3]開課資料!F:I,3,FALSE)</f>
        <v>高麗娜</v>
      </c>
      <c r="L215" s="52" t="str">
        <f>VLOOKUP(I215,[3]開課資料!F:I,4,FALSE)</f>
        <v>自學班：4/19(五)；學務處</v>
      </c>
    </row>
    <row r="216" spans="1:12" ht="16.5" customHeight="1">
      <c r="A216" s="45" t="s">
        <v>78</v>
      </c>
      <c r="B216" s="46" t="s">
        <v>391</v>
      </c>
      <c r="C216" s="45" t="s">
        <v>604</v>
      </c>
      <c r="D216" s="45" t="s">
        <v>392</v>
      </c>
      <c r="E216" s="47" t="s">
        <v>95</v>
      </c>
      <c r="F216" s="47" t="s">
        <v>17</v>
      </c>
      <c r="G216" s="47" t="s">
        <v>12</v>
      </c>
      <c r="H216" s="47">
        <v>2</v>
      </c>
      <c r="I216" s="47" t="s">
        <v>97</v>
      </c>
      <c r="J216" s="47" t="str">
        <f t="shared" si="3"/>
        <v>歷史一下必2</v>
      </c>
      <c r="K216" s="51" t="str">
        <f>VLOOKUP(I216,[3]開課資料!F:I,3,FALSE)</f>
        <v>張英娟</v>
      </c>
      <c r="L216" s="52" t="str">
        <f>VLOOKUP(I216,[3]開課資料!F:I,4,FALSE)</f>
        <v>自學班：4/15(一)中午12:30；圖書館</v>
      </c>
    </row>
    <row r="217" spans="1:12" ht="16.5" customHeight="1">
      <c r="A217" s="45" t="s">
        <v>78</v>
      </c>
      <c r="B217" s="46" t="s">
        <v>391</v>
      </c>
      <c r="C217" s="45" t="s">
        <v>604</v>
      </c>
      <c r="D217" s="45" t="s">
        <v>392</v>
      </c>
      <c r="E217" s="47" t="s">
        <v>125</v>
      </c>
      <c r="F217" s="47" t="s">
        <v>17</v>
      </c>
      <c r="G217" s="47" t="s">
        <v>12</v>
      </c>
      <c r="H217" s="47">
        <v>2</v>
      </c>
      <c r="I217" s="47" t="s">
        <v>129</v>
      </c>
      <c r="J217" s="47" t="str">
        <f t="shared" si="3"/>
        <v>美術一下必2</v>
      </c>
      <c r="K217" s="51" t="str">
        <f>VLOOKUP(I217,[3]開課資料!F:I,3,FALSE)</f>
        <v>劉威志</v>
      </c>
      <c r="L217" s="52" t="str">
        <f>VLOOKUP(I217,[3]開課資料!F:I,4,FALSE)</f>
        <v>自學班：4/19(五)；動三甲教室B402</v>
      </c>
    </row>
    <row r="218" spans="1:12" ht="16.5" customHeight="1">
      <c r="A218" s="45" t="s">
        <v>78</v>
      </c>
      <c r="B218" s="46" t="s">
        <v>391</v>
      </c>
      <c r="C218" s="45" t="s">
        <v>604</v>
      </c>
      <c r="D218" s="45" t="s">
        <v>392</v>
      </c>
      <c r="E218" s="47" t="s">
        <v>132</v>
      </c>
      <c r="F218" s="47" t="s">
        <v>11</v>
      </c>
      <c r="G218" s="47" t="s">
        <v>12</v>
      </c>
      <c r="H218" s="47">
        <v>2</v>
      </c>
      <c r="I218" s="47" t="s">
        <v>136</v>
      </c>
      <c r="J218" s="47" t="str">
        <f t="shared" si="3"/>
        <v>音樂一上必2</v>
      </c>
      <c r="K218" s="51" t="str">
        <f>VLOOKUP(I218,[3]開課資料!F:I,3,FALSE)</f>
        <v>李滙慈</v>
      </c>
      <c r="L218" s="52" t="str">
        <f>VLOOKUP(I218,[3]開課資料!F:I,4,FALSE)</f>
        <v>自學班：4/19(五)；校長室</v>
      </c>
    </row>
    <row r="219" spans="1:12" ht="16.5" customHeight="1">
      <c r="A219" s="45" t="s">
        <v>78</v>
      </c>
      <c r="B219" s="46" t="s">
        <v>391</v>
      </c>
      <c r="C219" s="45" t="s">
        <v>604</v>
      </c>
      <c r="D219" s="45" t="s">
        <v>392</v>
      </c>
      <c r="E219" s="47" t="s">
        <v>181</v>
      </c>
      <c r="F219" s="47" t="s">
        <v>17</v>
      </c>
      <c r="G219" s="47" t="s">
        <v>12</v>
      </c>
      <c r="H219" s="47">
        <v>2</v>
      </c>
      <c r="I219" s="47" t="s">
        <v>259</v>
      </c>
      <c r="J219" s="47" t="str">
        <f t="shared" si="3"/>
        <v>資訊科技一下必2</v>
      </c>
      <c r="K219" s="51" t="str">
        <f>VLOOKUP(I219,[3]開課資料!F:I,3,FALSE)</f>
        <v>游欣璇</v>
      </c>
      <c r="L219" s="52" t="str">
        <f>VLOOKUP(I219,[3]開課資料!F:I,4,FALSE)</f>
        <v>自學班：4/19(五)；電訊一甲教室A303</v>
      </c>
    </row>
    <row r="220" spans="1:12" ht="16.5" customHeight="1">
      <c r="A220" s="45" t="s">
        <v>78</v>
      </c>
      <c r="B220" s="46" t="s">
        <v>391</v>
      </c>
      <c r="C220" s="45" t="s">
        <v>604</v>
      </c>
      <c r="D220" s="45" t="s">
        <v>392</v>
      </c>
      <c r="E220" s="47" t="s">
        <v>138</v>
      </c>
      <c r="F220" s="47" t="s">
        <v>21</v>
      </c>
      <c r="G220" s="47" t="s">
        <v>12</v>
      </c>
      <c r="H220" s="47">
        <v>2</v>
      </c>
      <c r="I220" s="47" t="s">
        <v>143</v>
      </c>
      <c r="J220" s="47" t="str">
        <f t="shared" si="3"/>
        <v>體育二上必2</v>
      </c>
      <c r="K220" s="51" t="str">
        <f>VLOOKUP(I220,[3]開課資料!F:I,3,FALSE)</f>
        <v>王樹傑</v>
      </c>
      <c r="L220" s="52" t="str">
        <f>VLOOKUP(I220,[3]開課資料!F:I,4,FALSE)</f>
        <v>自學班：4/19(五)；汽三乙教室A503</v>
      </c>
    </row>
    <row r="221" spans="1:12" ht="16.5" customHeight="1">
      <c r="A221" s="45" t="s">
        <v>78</v>
      </c>
      <c r="B221" s="46" t="s">
        <v>391</v>
      </c>
      <c r="C221" s="45" t="s">
        <v>604</v>
      </c>
      <c r="D221" s="45" t="s">
        <v>392</v>
      </c>
      <c r="E221" s="47" t="s">
        <v>138</v>
      </c>
      <c r="F221" s="47" t="s">
        <v>25</v>
      </c>
      <c r="G221" s="47" t="s">
        <v>12</v>
      </c>
      <c r="H221" s="47">
        <v>2</v>
      </c>
      <c r="I221" s="47" t="s">
        <v>150</v>
      </c>
      <c r="J221" s="47" t="str">
        <f t="shared" si="3"/>
        <v>體育二下必2</v>
      </c>
      <c r="K221" s="51" t="str">
        <f>VLOOKUP(I221,[3]開課資料!F:I,3,FALSE)</f>
        <v>王樹傑</v>
      </c>
      <c r="L221" s="52" t="str">
        <f>VLOOKUP(I221,[3]開課資料!F:I,4,FALSE)</f>
        <v>自學班：4/19(五)；汽二甲教室A501</v>
      </c>
    </row>
    <row r="222" spans="1:12" ht="16.5" customHeight="1">
      <c r="A222" s="45" t="s">
        <v>78</v>
      </c>
      <c r="B222" s="46" t="s">
        <v>391</v>
      </c>
      <c r="C222" s="45" t="s">
        <v>604</v>
      </c>
      <c r="D222" s="45" t="s">
        <v>392</v>
      </c>
      <c r="E222" s="47" t="s">
        <v>138</v>
      </c>
      <c r="F222" s="47" t="s">
        <v>28</v>
      </c>
      <c r="G222" s="47" t="s">
        <v>12</v>
      </c>
      <c r="H222" s="47">
        <v>2</v>
      </c>
      <c r="I222" s="47" t="s">
        <v>152</v>
      </c>
      <c r="J222" s="47" t="str">
        <f t="shared" si="3"/>
        <v>體育三上必2</v>
      </c>
      <c r="K222" s="51" t="str">
        <f>VLOOKUP(I222,[3]開課資料!F:I,3,FALSE)</f>
        <v>王樹傑</v>
      </c>
      <c r="L222" s="52" t="str">
        <f>VLOOKUP(I222,[3]開課資料!F:I,4,FALSE)</f>
        <v>自學班：4/19(五)；汽二甲教室A501</v>
      </c>
    </row>
    <row r="223" spans="1:12" ht="16.5" customHeight="1">
      <c r="A223" s="45" t="s">
        <v>78</v>
      </c>
      <c r="B223" s="46" t="s">
        <v>391</v>
      </c>
      <c r="C223" s="45" t="s">
        <v>604</v>
      </c>
      <c r="D223" s="45" t="s">
        <v>392</v>
      </c>
      <c r="E223" s="47" t="s">
        <v>245</v>
      </c>
      <c r="F223" s="47" t="s">
        <v>21</v>
      </c>
      <c r="G223" s="47" t="s">
        <v>12</v>
      </c>
      <c r="H223" s="47">
        <v>2</v>
      </c>
      <c r="I223" s="47" t="s">
        <v>246</v>
      </c>
      <c r="J223" s="47" t="str">
        <f t="shared" si="3"/>
        <v>版面編排實作二上必2</v>
      </c>
      <c r="K223" s="51" t="str">
        <f>VLOOKUP(I223,[3]開課資料!F:I,3,FALSE)</f>
        <v>黃思婷</v>
      </c>
      <c r="L223" s="52" t="str">
        <f>VLOOKUP(I223,[3]開課資料!F:I,4,FALSE)</f>
        <v>自學班：4/19(五)；動一甲教室B401</v>
      </c>
    </row>
    <row r="224" spans="1:12" ht="16.5" customHeight="1">
      <c r="A224" s="45" t="s">
        <v>78</v>
      </c>
      <c r="B224" s="46" t="s">
        <v>391</v>
      </c>
      <c r="C224" s="45" t="s">
        <v>604</v>
      </c>
      <c r="D224" s="45" t="s">
        <v>392</v>
      </c>
      <c r="E224" s="47" t="s">
        <v>245</v>
      </c>
      <c r="F224" s="47" t="s">
        <v>25</v>
      </c>
      <c r="G224" s="47" t="s">
        <v>12</v>
      </c>
      <c r="H224" s="47">
        <v>2</v>
      </c>
      <c r="I224" s="47" t="s">
        <v>247</v>
      </c>
      <c r="J224" s="47" t="str">
        <f t="shared" si="3"/>
        <v>版面編排實作二下必2</v>
      </c>
      <c r="K224" s="51" t="str">
        <f>VLOOKUP(I224,[3]開課資料!F:I,3,FALSE)</f>
        <v>黃思婷</v>
      </c>
      <c r="L224" s="52" t="str">
        <f>VLOOKUP(I224,[3]開課資料!F:I,4,FALSE)</f>
        <v>自學班：4/19(五)；動一甲教室B401</v>
      </c>
    </row>
    <row r="225" spans="1:12" ht="16.5" customHeight="1">
      <c r="A225" s="45" t="s">
        <v>229</v>
      </c>
      <c r="B225" s="46" t="s">
        <v>393</v>
      </c>
      <c r="C225" s="45" t="s">
        <v>605</v>
      </c>
      <c r="D225" s="45" t="s">
        <v>394</v>
      </c>
      <c r="E225" s="47" t="s">
        <v>227</v>
      </c>
      <c r="F225" s="47" t="s">
        <v>21</v>
      </c>
      <c r="G225" s="47" t="s">
        <v>12</v>
      </c>
      <c r="H225" s="47">
        <v>3</v>
      </c>
      <c r="I225" s="47" t="s">
        <v>228</v>
      </c>
      <c r="J225" s="47" t="str">
        <f t="shared" si="3"/>
        <v>機器腳踏車基礎實習二上必3</v>
      </c>
      <c r="K225" s="51" t="str">
        <f>VLOOKUP(I225,[3]開課資料!F:I,3,FALSE)</f>
        <v>夏德耀</v>
      </c>
      <c r="L225" s="52" t="str">
        <f>VLOOKUP(I225,[3]開課資料!F:I,4,FALSE)</f>
        <v>自學班：4/19(五)；汽一乙教室A301</v>
      </c>
    </row>
    <row r="226" spans="1:12" ht="16.5" customHeight="1">
      <c r="A226" s="45" t="s">
        <v>229</v>
      </c>
      <c r="B226" s="46" t="s">
        <v>395</v>
      </c>
      <c r="C226" s="45" t="s">
        <v>606</v>
      </c>
      <c r="D226" s="45" t="s">
        <v>396</v>
      </c>
      <c r="E226" s="47" t="s">
        <v>32</v>
      </c>
      <c r="F226" s="47" t="s">
        <v>11</v>
      </c>
      <c r="G226" s="47" t="s">
        <v>12</v>
      </c>
      <c r="H226" s="47">
        <v>2</v>
      </c>
      <c r="I226" s="47" t="s">
        <v>33</v>
      </c>
      <c r="J226" s="47" t="str">
        <f t="shared" si="3"/>
        <v>英語文一上必2</v>
      </c>
      <c r="K226" s="51" t="str">
        <f>VLOOKUP(I226,[3]開課資料!F:I,3,FALSE)</f>
        <v>梁麗梅</v>
      </c>
      <c r="L226" s="52" t="str">
        <f>VLOOKUP(I226,[3]開課資料!F:I,4,FALSE)</f>
        <v>專班：4/17.4/24.5/1.5/8(三)；餐一乙教室B204</v>
      </c>
    </row>
    <row r="227" spans="1:12" ht="16.5" customHeight="1">
      <c r="A227" s="45" t="s">
        <v>229</v>
      </c>
      <c r="B227" s="46" t="s">
        <v>397</v>
      </c>
      <c r="C227" s="45" t="s">
        <v>607</v>
      </c>
      <c r="D227" s="45" t="s">
        <v>398</v>
      </c>
      <c r="E227" s="47" t="s">
        <v>10</v>
      </c>
      <c r="F227" s="47" t="s">
        <v>17</v>
      </c>
      <c r="G227" s="47" t="s">
        <v>12</v>
      </c>
      <c r="H227" s="47">
        <v>3</v>
      </c>
      <c r="I227" s="47" t="s">
        <v>18</v>
      </c>
      <c r="J227" s="47" t="str">
        <f t="shared" si="3"/>
        <v>國語文一下必3</v>
      </c>
      <c r="K227" s="51" t="str">
        <f>VLOOKUP(I227,[3]開課資料!F:I,3,FALSE)</f>
        <v>林淑怡</v>
      </c>
      <c r="L227" s="52" t="str">
        <f>VLOOKUP(I227,[3]開課資料!F:I,4,FALSE)</f>
        <v>自學班：4/19(五)；汽二甲教室A501</v>
      </c>
    </row>
    <row r="228" spans="1:12" ht="16.5" customHeight="1">
      <c r="A228" s="45" t="s">
        <v>123</v>
      </c>
      <c r="B228" s="46" t="s">
        <v>399</v>
      </c>
      <c r="C228" s="45" t="s">
        <v>608</v>
      </c>
      <c r="D228" s="45" t="s">
        <v>400</v>
      </c>
      <c r="E228" s="47" t="s">
        <v>47</v>
      </c>
      <c r="F228" s="47" t="s">
        <v>17</v>
      </c>
      <c r="G228" s="47" t="s">
        <v>12</v>
      </c>
      <c r="H228" s="47">
        <v>4</v>
      </c>
      <c r="I228" s="47" t="s">
        <v>51</v>
      </c>
      <c r="J228" s="47" t="str">
        <f t="shared" si="3"/>
        <v>數學一下必4</v>
      </c>
      <c r="K228" s="51" t="str">
        <f>VLOOKUP(I228,[3]開課資料!F:I,3,FALSE)</f>
        <v>林羿君</v>
      </c>
      <c r="L228" s="52" t="str">
        <f>VLOOKUP(I228,[3]開課資料!F:I,4,FALSE)</f>
        <v>自學班：4/19(五)；教務處</v>
      </c>
    </row>
    <row r="229" spans="1:12" ht="16.5" customHeight="1">
      <c r="A229" s="45" t="s">
        <v>123</v>
      </c>
      <c r="B229" s="46" t="s">
        <v>399</v>
      </c>
      <c r="C229" s="45" t="s">
        <v>608</v>
      </c>
      <c r="D229" s="45" t="s">
        <v>400</v>
      </c>
      <c r="E229" s="47" t="s">
        <v>95</v>
      </c>
      <c r="F229" s="47" t="s">
        <v>11</v>
      </c>
      <c r="G229" s="47" t="s">
        <v>12</v>
      </c>
      <c r="H229" s="47">
        <v>2</v>
      </c>
      <c r="I229" s="47" t="s">
        <v>96</v>
      </c>
      <c r="J229" s="47" t="str">
        <f t="shared" si="3"/>
        <v>歷史一上必2</v>
      </c>
      <c r="K229" s="51" t="str">
        <f>VLOOKUP(I229,[3]開課資料!F:I,3,FALSE)</f>
        <v>張英娟</v>
      </c>
      <c r="L229" s="52" t="str">
        <f>VLOOKUP(I229,[3]開課資料!F:I,4,FALSE)</f>
        <v>自學班：4/15(一)中午12:30；圖書館</v>
      </c>
    </row>
    <row r="230" spans="1:12" ht="16.5" customHeight="1">
      <c r="A230" s="45" t="s">
        <v>123</v>
      </c>
      <c r="B230" s="46" t="s">
        <v>399</v>
      </c>
      <c r="C230" s="45" t="s">
        <v>608</v>
      </c>
      <c r="D230" s="45" t="s">
        <v>400</v>
      </c>
      <c r="E230" s="47" t="s">
        <v>132</v>
      </c>
      <c r="F230" s="47" t="s">
        <v>17</v>
      </c>
      <c r="G230" s="47" t="s">
        <v>12</v>
      </c>
      <c r="H230" s="47">
        <v>2</v>
      </c>
      <c r="I230" s="47" t="s">
        <v>133</v>
      </c>
      <c r="J230" s="47" t="str">
        <f t="shared" si="3"/>
        <v>音樂一下必2</v>
      </c>
      <c r="K230" s="51" t="str">
        <f>VLOOKUP(I230,[3]開課資料!F:I,3,FALSE)</f>
        <v>李滙慈</v>
      </c>
      <c r="L230" s="52" t="str">
        <f>VLOOKUP(I230,[3]開課資料!F:I,4,FALSE)</f>
        <v>自學班：4/19(五)；校長室</v>
      </c>
    </row>
    <row r="231" spans="1:12" ht="16.5" customHeight="1">
      <c r="A231" s="45" t="s">
        <v>123</v>
      </c>
      <c r="B231" s="46" t="s">
        <v>401</v>
      </c>
      <c r="C231" s="45" t="s">
        <v>609</v>
      </c>
      <c r="D231" s="45" t="s">
        <v>402</v>
      </c>
      <c r="E231" s="47" t="s">
        <v>160</v>
      </c>
      <c r="F231" s="47" t="s">
        <v>21</v>
      </c>
      <c r="G231" s="47" t="s">
        <v>12</v>
      </c>
      <c r="H231" s="47">
        <v>2</v>
      </c>
      <c r="I231" s="47" t="s">
        <v>214</v>
      </c>
      <c r="J231" s="47" t="str">
        <f t="shared" si="3"/>
        <v>基本電學二上必2</v>
      </c>
      <c r="K231" s="51" t="str">
        <f>VLOOKUP(I231,[3]開課資料!F:I,3,FALSE)</f>
        <v>夏德耀</v>
      </c>
      <c r="L231" s="52" t="str">
        <f>VLOOKUP(I231,[3]開課資料!F:I,4,FALSE)</f>
        <v>自學班：4/19(五)；汽一乙教室A301</v>
      </c>
    </row>
    <row r="232" spans="1:12" ht="16.5" customHeight="1">
      <c r="A232" s="45" t="s">
        <v>123</v>
      </c>
      <c r="B232" s="46" t="s">
        <v>401</v>
      </c>
      <c r="C232" s="45" t="s">
        <v>609</v>
      </c>
      <c r="D232" s="45" t="s">
        <v>402</v>
      </c>
      <c r="E232" s="47" t="s">
        <v>227</v>
      </c>
      <c r="F232" s="47" t="s">
        <v>21</v>
      </c>
      <c r="G232" s="47" t="s">
        <v>12</v>
      </c>
      <c r="H232" s="47">
        <v>3</v>
      </c>
      <c r="I232" s="47" t="s">
        <v>228</v>
      </c>
      <c r="J232" s="47" t="str">
        <f t="shared" si="3"/>
        <v>機器腳踏車基礎實習二上必3</v>
      </c>
      <c r="K232" s="51" t="str">
        <f>VLOOKUP(I232,[3]開課資料!F:I,3,FALSE)</f>
        <v>夏德耀</v>
      </c>
      <c r="L232" s="52" t="str">
        <f>VLOOKUP(I232,[3]開課資料!F:I,4,FALSE)</f>
        <v>自學班：4/19(五)；汽一乙教室A301</v>
      </c>
    </row>
    <row r="233" spans="1:12" ht="16.5" customHeight="1">
      <c r="A233" s="45" t="s">
        <v>123</v>
      </c>
      <c r="B233" s="46" t="s">
        <v>403</v>
      </c>
      <c r="C233" s="45" t="s">
        <v>610</v>
      </c>
      <c r="D233" s="45" t="s">
        <v>404</v>
      </c>
      <c r="E233" s="47" t="s">
        <v>227</v>
      </c>
      <c r="F233" s="47" t="s">
        <v>21</v>
      </c>
      <c r="G233" s="47" t="s">
        <v>12</v>
      </c>
      <c r="H233" s="47">
        <v>3</v>
      </c>
      <c r="I233" s="47" t="s">
        <v>228</v>
      </c>
      <c r="J233" s="47" t="str">
        <f t="shared" si="3"/>
        <v>機器腳踏車基礎實習二上必3</v>
      </c>
      <c r="K233" s="51" t="str">
        <f>VLOOKUP(I233,[3]開課資料!F:I,3,FALSE)</f>
        <v>夏德耀</v>
      </c>
      <c r="L233" s="52" t="str">
        <f>VLOOKUP(I233,[3]開課資料!F:I,4,FALSE)</f>
        <v>自學班：4/19(五)；汽一乙教室A301</v>
      </c>
    </row>
    <row r="234" spans="1:12" ht="16.5" customHeight="1">
      <c r="A234" s="45" t="s">
        <v>123</v>
      </c>
      <c r="B234" s="46" t="s">
        <v>405</v>
      </c>
      <c r="C234" s="45" t="s">
        <v>611</v>
      </c>
      <c r="D234" s="45" t="s">
        <v>406</v>
      </c>
      <c r="E234" s="47" t="s">
        <v>10</v>
      </c>
      <c r="F234" s="47" t="s">
        <v>21</v>
      </c>
      <c r="G234" s="47" t="s">
        <v>12</v>
      </c>
      <c r="H234" s="47">
        <v>3</v>
      </c>
      <c r="I234" s="47" t="s">
        <v>22</v>
      </c>
      <c r="J234" s="47" t="str">
        <f t="shared" si="3"/>
        <v>國語文二上必3</v>
      </c>
      <c r="K234" s="51" t="str">
        <f>VLOOKUP(I234,[3]開課資料!F:I,3,FALSE)</f>
        <v>陳姵妏</v>
      </c>
      <c r="L234" s="52" t="str">
        <f>VLOOKUP(I234,[3]開課資料!F:I,4,FALSE)</f>
        <v>自學班：4/19(五)；餐三甲教室B201</v>
      </c>
    </row>
    <row r="235" spans="1:12" ht="16.5" customHeight="1">
      <c r="A235" s="45" t="s">
        <v>123</v>
      </c>
      <c r="B235" s="46" t="s">
        <v>405</v>
      </c>
      <c r="C235" s="45" t="s">
        <v>611</v>
      </c>
      <c r="D235" s="45" t="s">
        <v>406</v>
      </c>
      <c r="E235" s="47" t="s">
        <v>160</v>
      </c>
      <c r="F235" s="47" t="s">
        <v>21</v>
      </c>
      <c r="G235" s="47" t="s">
        <v>12</v>
      </c>
      <c r="H235" s="47">
        <v>2</v>
      </c>
      <c r="I235" s="47" t="s">
        <v>214</v>
      </c>
      <c r="J235" s="47" t="str">
        <f t="shared" si="3"/>
        <v>基本電學二上必2</v>
      </c>
      <c r="K235" s="51" t="str">
        <f>VLOOKUP(I235,[3]開課資料!F:I,3,FALSE)</f>
        <v>夏德耀</v>
      </c>
      <c r="L235" s="52" t="str">
        <f>VLOOKUP(I235,[3]開課資料!F:I,4,FALSE)</f>
        <v>自學班：4/19(五)；汽一乙教室A301</v>
      </c>
    </row>
    <row r="236" spans="1:12" ht="16.5" customHeight="1">
      <c r="A236" s="45" t="s">
        <v>123</v>
      </c>
      <c r="B236" s="46" t="s">
        <v>407</v>
      </c>
      <c r="C236" s="45" t="s">
        <v>612</v>
      </c>
      <c r="D236" s="45" t="s">
        <v>408</v>
      </c>
      <c r="E236" s="47" t="s">
        <v>47</v>
      </c>
      <c r="F236" s="47" t="s">
        <v>21</v>
      </c>
      <c r="G236" s="47" t="s">
        <v>12</v>
      </c>
      <c r="H236" s="47">
        <v>4</v>
      </c>
      <c r="I236" s="47" t="s">
        <v>54</v>
      </c>
      <c r="J236" s="47" t="str">
        <f t="shared" si="3"/>
        <v>數學二上必4</v>
      </c>
      <c r="K236" s="51" t="str">
        <f>VLOOKUP(I236,[3]開課資料!F:I,3,FALSE)</f>
        <v>林羿君</v>
      </c>
      <c r="L236" s="52" t="str">
        <f>VLOOKUP(I236,[3]開課資料!F:I,4,FALSE)</f>
        <v>自學班：4/19(五)；教務處</v>
      </c>
    </row>
    <row r="237" spans="1:12" ht="16.5" customHeight="1">
      <c r="A237" s="45" t="s">
        <v>123</v>
      </c>
      <c r="B237" s="46" t="s">
        <v>407</v>
      </c>
      <c r="C237" s="45" t="s">
        <v>612</v>
      </c>
      <c r="D237" s="45" t="s">
        <v>408</v>
      </c>
      <c r="E237" s="47" t="s">
        <v>125</v>
      </c>
      <c r="F237" s="47" t="s">
        <v>11</v>
      </c>
      <c r="G237" s="47" t="s">
        <v>12</v>
      </c>
      <c r="H237" s="47">
        <v>2</v>
      </c>
      <c r="I237" s="47" t="s">
        <v>126</v>
      </c>
      <c r="J237" s="47" t="str">
        <f t="shared" si="3"/>
        <v>美術一上必2</v>
      </c>
      <c r="K237" s="51" t="str">
        <f>VLOOKUP(I237,[3]開課資料!F:I,3,FALSE)</f>
        <v>劉威志</v>
      </c>
      <c r="L237" s="52" t="str">
        <f>VLOOKUP(I237,[3]開課資料!F:I,4,FALSE)</f>
        <v>自學班：4/19(五)；動三甲教室B402</v>
      </c>
    </row>
    <row r="238" spans="1:12" ht="16.5" customHeight="1">
      <c r="A238" s="45" t="s">
        <v>123</v>
      </c>
      <c r="B238" s="46" t="s">
        <v>407</v>
      </c>
      <c r="C238" s="45" t="s">
        <v>612</v>
      </c>
      <c r="D238" s="45" t="s">
        <v>408</v>
      </c>
      <c r="E238" s="47" t="s">
        <v>132</v>
      </c>
      <c r="F238" s="47" t="s">
        <v>17</v>
      </c>
      <c r="G238" s="47" t="s">
        <v>12</v>
      </c>
      <c r="H238" s="47">
        <v>2</v>
      </c>
      <c r="I238" s="47" t="s">
        <v>133</v>
      </c>
      <c r="J238" s="47" t="str">
        <f t="shared" si="3"/>
        <v>音樂一下必2</v>
      </c>
      <c r="K238" s="51" t="str">
        <f>VLOOKUP(I238,[3]開課資料!F:I,3,FALSE)</f>
        <v>李滙慈</v>
      </c>
      <c r="L238" s="52" t="str">
        <f>VLOOKUP(I238,[3]開課資料!F:I,4,FALSE)</f>
        <v>自學班：4/19(五)；校長室</v>
      </c>
    </row>
    <row r="239" spans="1:12" ht="16.5" customHeight="1">
      <c r="A239" s="45" t="s">
        <v>123</v>
      </c>
      <c r="B239" s="46" t="s">
        <v>407</v>
      </c>
      <c r="C239" s="45" t="s">
        <v>612</v>
      </c>
      <c r="D239" s="45" t="s">
        <v>408</v>
      </c>
      <c r="E239" s="47" t="s">
        <v>227</v>
      </c>
      <c r="F239" s="47" t="s">
        <v>21</v>
      </c>
      <c r="G239" s="47" t="s">
        <v>12</v>
      </c>
      <c r="H239" s="47">
        <v>3</v>
      </c>
      <c r="I239" s="47" t="s">
        <v>228</v>
      </c>
      <c r="J239" s="47" t="str">
        <f t="shared" si="3"/>
        <v>機器腳踏車基礎實習二上必3</v>
      </c>
      <c r="K239" s="51" t="str">
        <f>VLOOKUP(I239,[3]開課資料!F:I,3,FALSE)</f>
        <v>夏德耀</v>
      </c>
      <c r="L239" s="52" t="str">
        <f>VLOOKUP(I239,[3]開課資料!F:I,4,FALSE)</f>
        <v>自學班：4/19(五)；汽一乙教室A301</v>
      </c>
    </row>
    <row r="240" spans="1:12" ht="16.5" customHeight="1">
      <c r="A240" s="45" t="s">
        <v>123</v>
      </c>
      <c r="B240" s="46" t="s">
        <v>409</v>
      </c>
      <c r="C240" s="45" t="s">
        <v>613</v>
      </c>
      <c r="D240" s="45" t="s">
        <v>410</v>
      </c>
      <c r="E240" s="47" t="s">
        <v>47</v>
      </c>
      <c r="F240" s="47" t="s">
        <v>21</v>
      </c>
      <c r="G240" s="47" t="s">
        <v>12</v>
      </c>
      <c r="H240" s="47">
        <v>4</v>
      </c>
      <c r="I240" s="47" t="s">
        <v>54</v>
      </c>
      <c r="J240" s="47" t="str">
        <f t="shared" si="3"/>
        <v>數學二上必4</v>
      </c>
      <c r="K240" s="51" t="str">
        <f>VLOOKUP(I240,[3]開課資料!F:I,3,FALSE)</f>
        <v>林羿君</v>
      </c>
      <c r="L240" s="52" t="str">
        <f>VLOOKUP(I240,[3]開課資料!F:I,4,FALSE)</f>
        <v>自學班：4/19(五)；教務處</v>
      </c>
    </row>
    <row r="241" spans="1:12" ht="16.5" customHeight="1">
      <c r="A241" s="45" t="s">
        <v>123</v>
      </c>
      <c r="B241" s="46" t="s">
        <v>411</v>
      </c>
      <c r="C241" s="45" t="s">
        <v>614</v>
      </c>
      <c r="D241" s="45" t="s">
        <v>412</v>
      </c>
      <c r="E241" s="47" t="s">
        <v>47</v>
      </c>
      <c r="F241" s="47" t="s">
        <v>17</v>
      </c>
      <c r="G241" s="47" t="s">
        <v>12</v>
      </c>
      <c r="H241" s="47">
        <v>4</v>
      </c>
      <c r="I241" s="47" t="s">
        <v>51</v>
      </c>
      <c r="J241" s="47" t="str">
        <f t="shared" si="3"/>
        <v>數學一下必4</v>
      </c>
      <c r="K241" s="51" t="str">
        <f>VLOOKUP(I241,[3]開課資料!F:I,3,FALSE)</f>
        <v>林羿君</v>
      </c>
      <c r="L241" s="52" t="str">
        <f>VLOOKUP(I241,[3]開課資料!F:I,4,FALSE)</f>
        <v>自學班：4/19(五)；教務處</v>
      </c>
    </row>
    <row r="242" spans="1:12" ht="16.5" customHeight="1">
      <c r="A242" s="45" t="s">
        <v>123</v>
      </c>
      <c r="B242" s="46" t="s">
        <v>411</v>
      </c>
      <c r="C242" s="45" t="s">
        <v>614</v>
      </c>
      <c r="D242" s="45" t="s">
        <v>412</v>
      </c>
      <c r="E242" s="47" t="s">
        <v>47</v>
      </c>
      <c r="F242" s="47" t="s">
        <v>21</v>
      </c>
      <c r="G242" s="47" t="s">
        <v>12</v>
      </c>
      <c r="H242" s="47">
        <v>4</v>
      </c>
      <c r="I242" s="47" t="s">
        <v>54</v>
      </c>
      <c r="J242" s="47" t="str">
        <f t="shared" si="3"/>
        <v>數學二上必4</v>
      </c>
      <c r="K242" s="51" t="str">
        <f>VLOOKUP(I242,[3]開課資料!F:I,3,FALSE)</f>
        <v>林羿君</v>
      </c>
      <c r="L242" s="52" t="str">
        <f>VLOOKUP(I242,[3]開課資料!F:I,4,FALSE)</f>
        <v>自學班：4/19(五)；教務處</v>
      </c>
    </row>
    <row r="243" spans="1:12" ht="16.5" customHeight="1">
      <c r="A243" s="45" t="s">
        <v>123</v>
      </c>
      <c r="B243" s="46" t="s">
        <v>413</v>
      </c>
      <c r="C243" s="45" t="s">
        <v>615</v>
      </c>
      <c r="D243" s="45" t="s">
        <v>414</v>
      </c>
      <c r="E243" s="47" t="s">
        <v>139</v>
      </c>
      <c r="F243" s="47" t="s">
        <v>17</v>
      </c>
      <c r="G243" s="47" t="s">
        <v>12</v>
      </c>
      <c r="H243" s="47">
        <v>1</v>
      </c>
      <c r="I243" s="47" t="s">
        <v>142</v>
      </c>
      <c r="J243" s="47" t="str">
        <f t="shared" si="3"/>
        <v>健康與護理一下必1</v>
      </c>
      <c r="K243" s="51" t="str">
        <f>VLOOKUP(I243,[3]開課資料!F:I,3,FALSE)</f>
        <v>高麗娜</v>
      </c>
      <c r="L243" s="52" t="str">
        <f>VLOOKUP(I243,[3]開課資料!F:I,4,FALSE)</f>
        <v>自學班：4/19(五)；學務處</v>
      </c>
    </row>
    <row r="244" spans="1:12" ht="16.5" customHeight="1">
      <c r="A244" s="45" t="s">
        <v>123</v>
      </c>
      <c r="B244" s="46" t="s">
        <v>413</v>
      </c>
      <c r="C244" s="45" t="s">
        <v>615</v>
      </c>
      <c r="D244" s="45" t="s">
        <v>414</v>
      </c>
      <c r="E244" s="47" t="s">
        <v>132</v>
      </c>
      <c r="F244" s="47" t="s">
        <v>17</v>
      </c>
      <c r="G244" s="47" t="s">
        <v>12</v>
      </c>
      <c r="H244" s="47">
        <v>2</v>
      </c>
      <c r="I244" s="47" t="s">
        <v>133</v>
      </c>
      <c r="J244" s="47" t="str">
        <f t="shared" si="3"/>
        <v>音樂一下必2</v>
      </c>
      <c r="K244" s="51" t="str">
        <f>VLOOKUP(I244,[3]開課資料!F:I,3,FALSE)</f>
        <v>李滙慈</v>
      </c>
      <c r="L244" s="52" t="str">
        <f>VLOOKUP(I244,[3]開課資料!F:I,4,FALSE)</f>
        <v>自學班：4/19(五)；校長室</v>
      </c>
    </row>
    <row r="245" spans="1:12" ht="16.5" customHeight="1">
      <c r="A245" s="45" t="s">
        <v>123</v>
      </c>
      <c r="B245" s="46" t="s">
        <v>413</v>
      </c>
      <c r="C245" s="45" t="s">
        <v>615</v>
      </c>
      <c r="D245" s="45" t="s">
        <v>414</v>
      </c>
      <c r="E245" s="47" t="s">
        <v>120</v>
      </c>
      <c r="F245" s="47" t="s">
        <v>21</v>
      </c>
      <c r="G245" s="47" t="s">
        <v>12</v>
      </c>
      <c r="H245" s="47">
        <v>1</v>
      </c>
      <c r="I245" s="47" t="s">
        <v>122</v>
      </c>
      <c r="J245" s="47" t="str">
        <f t="shared" si="3"/>
        <v>閩南語文二上必1</v>
      </c>
      <c r="K245" s="51" t="str">
        <f>VLOOKUP(I245,[3]開課資料!F:I,3,FALSE)</f>
        <v>許修銘</v>
      </c>
      <c r="L245" s="52" t="str">
        <f>VLOOKUP(I245,[3]開課資料!F:I,4,FALSE)</f>
        <v>自學班：4/19(五)；汽一甲教室A401</v>
      </c>
    </row>
    <row r="246" spans="1:12" ht="16.5" customHeight="1">
      <c r="A246" s="45" t="s">
        <v>123</v>
      </c>
      <c r="B246" s="46" t="s">
        <v>415</v>
      </c>
      <c r="C246" s="45" t="s">
        <v>616</v>
      </c>
      <c r="D246" s="45" t="s">
        <v>416</v>
      </c>
      <c r="E246" s="47" t="s">
        <v>95</v>
      </c>
      <c r="F246" s="47" t="s">
        <v>11</v>
      </c>
      <c r="G246" s="47" t="s">
        <v>12</v>
      </c>
      <c r="H246" s="47">
        <v>2</v>
      </c>
      <c r="I246" s="47" t="s">
        <v>96</v>
      </c>
      <c r="J246" s="47" t="str">
        <f t="shared" si="3"/>
        <v>歷史一上必2</v>
      </c>
      <c r="K246" s="51" t="str">
        <f>VLOOKUP(I246,[3]開課資料!F:I,3,FALSE)</f>
        <v>張英娟</v>
      </c>
      <c r="L246" s="52" t="str">
        <f>VLOOKUP(I246,[3]開課資料!F:I,4,FALSE)</f>
        <v>自學班：4/15(一)中午12:30；圖書館</v>
      </c>
    </row>
    <row r="247" spans="1:12" ht="16.5" customHeight="1">
      <c r="A247" s="45" t="s">
        <v>123</v>
      </c>
      <c r="B247" s="46" t="s">
        <v>415</v>
      </c>
      <c r="C247" s="45" t="s">
        <v>616</v>
      </c>
      <c r="D247" s="45" t="s">
        <v>416</v>
      </c>
      <c r="E247" s="47" t="s">
        <v>98</v>
      </c>
      <c r="F247" s="47" t="s">
        <v>21</v>
      </c>
      <c r="G247" s="47" t="s">
        <v>12</v>
      </c>
      <c r="H247" s="47">
        <v>2</v>
      </c>
      <c r="I247" s="47" t="s">
        <v>99</v>
      </c>
      <c r="J247" s="47" t="str">
        <f t="shared" si="3"/>
        <v>公民與社會二上必2</v>
      </c>
      <c r="K247" s="51" t="str">
        <f>VLOOKUP(I247,[3]開課資料!F:I,3,FALSE)</f>
        <v>林建光</v>
      </c>
      <c r="L247" s="52" t="str">
        <f>VLOOKUP(I247,[3]開課資料!F:I,4,FALSE)</f>
        <v>自學班：4/19(五)；教務處</v>
      </c>
    </row>
    <row r="248" spans="1:12" ht="16.5" customHeight="1">
      <c r="A248" s="45" t="s">
        <v>123</v>
      </c>
      <c r="B248" s="46" t="s">
        <v>415</v>
      </c>
      <c r="C248" s="45" t="s">
        <v>616</v>
      </c>
      <c r="D248" s="45" t="s">
        <v>416</v>
      </c>
      <c r="E248" s="47" t="s">
        <v>160</v>
      </c>
      <c r="F248" s="47" t="s">
        <v>21</v>
      </c>
      <c r="G248" s="47" t="s">
        <v>12</v>
      </c>
      <c r="H248" s="47">
        <v>2</v>
      </c>
      <c r="I248" s="47" t="s">
        <v>214</v>
      </c>
      <c r="J248" s="47" t="str">
        <f t="shared" si="3"/>
        <v>基本電學二上必2</v>
      </c>
      <c r="K248" s="51" t="str">
        <f>VLOOKUP(I248,[3]開課資料!F:I,3,FALSE)</f>
        <v>夏德耀</v>
      </c>
      <c r="L248" s="52" t="str">
        <f>VLOOKUP(I248,[3]開課資料!F:I,4,FALSE)</f>
        <v>自學班：4/19(五)；汽一乙教室A301</v>
      </c>
    </row>
    <row r="249" spans="1:12" ht="16.5" customHeight="1">
      <c r="A249" s="45" t="s">
        <v>123</v>
      </c>
      <c r="B249" s="46" t="s">
        <v>415</v>
      </c>
      <c r="C249" s="45" t="s">
        <v>616</v>
      </c>
      <c r="D249" s="45" t="s">
        <v>416</v>
      </c>
      <c r="E249" s="47" t="s">
        <v>109</v>
      </c>
      <c r="F249" s="47" t="s">
        <v>11</v>
      </c>
      <c r="G249" s="47" t="s">
        <v>12</v>
      </c>
      <c r="H249" s="47">
        <v>1</v>
      </c>
      <c r="I249" s="47" t="s">
        <v>110</v>
      </c>
      <c r="J249" s="47" t="str">
        <f t="shared" si="3"/>
        <v>全民國防教育一上必1</v>
      </c>
      <c r="K249" s="51" t="str">
        <f>VLOOKUP(I249,[3]開課資料!F:I,3,FALSE)</f>
        <v>陳人吉</v>
      </c>
      <c r="L249" s="52" t="str">
        <f>VLOOKUP(I249,[3]開課資料!F:I,4,FALSE)</f>
        <v>專班：4/16(二) 4/17(三)；汽一乙教室</v>
      </c>
    </row>
    <row r="250" spans="1:12" ht="16.5" customHeight="1">
      <c r="A250" s="45" t="s">
        <v>229</v>
      </c>
      <c r="B250" s="46" t="s">
        <v>417</v>
      </c>
      <c r="C250" s="45" t="s">
        <v>617</v>
      </c>
      <c r="D250" s="45" t="s">
        <v>418</v>
      </c>
      <c r="E250" s="47" t="s">
        <v>10</v>
      </c>
      <c r="F250" s="47" t="s">
        <v>21</v>
      </c>
      <c r="G250" s="47" t="s">
        <v>12</v>
      </c>
      <c r="H250" s="47">
        <v>3</v>
      </c>
      <c r="I250" s="47" t="s">
        <v>22</v>
      </c>
      <c r="J250" s="47" t="str">
        <f t="shared" si="3"/>
        <v>國語文二上必3</v>
      </c>
      <c r="K250" s="51" t="str">
        <f>VLOOKUP(I250,[3]開課資料!F:I,3,FALSE)</f>
        <v>陳姵妏</v>
      </c>
      <c r="L250" s="52" t="str">
        <f>VLOOKUP(I250,[3]開課資料!F:I,4,FALSE)</f>
        <v>自學班：4/19(五)；餐三甲教室B201</v>
      </c>
    </row>
    <row r="251" spans="1:12" ht="16.5" customHeight="1">
      <c r="A251" s="45" t="s">
        <v>229</v>
      </c>
      <c r="B251" s="46" t="s">
        <v>417</v>
      </c>
      <c r="C251" s="45" t="s">
        <v>617</v>
      </c>
      <c r="D251" s="45" t="s">
        <v>418</v>
      </c>
      <c r="E251" s="47" t="s">
        <v>32</v>
      </c>
      <c r="F251" s="47" t="s">
        <v>21</v>
      </c>
      <c r="G251" s="47" t="s">
        <v>12</v>
      </c>
      <c r="H251" s="47">
        <v>2</v>
      </c>
      <c r="I251" s="47" t="s">
        <v>39</v>
      </c>
      <c r="J251" s="47" t="str">
        <f t="shared" si="3"/>
        <v>英語文二上必2</v>
      </c>
      <c r="K251" s="51" t="str">
        <f>VLOOKUP(I251,[3]開課資料!F:I,3,FALSE)</f>
        <v>馮秀儀</v>
      </c>
      <c r="L251" s="52" t="str">
        <f>VLOOKUP(I251,[3]開課資料!F:I,4,FALSE)</f>
        <v>自學班：4/19(五)；汽二乙教室A404</v>
      </c>
    </row>
    <row r="252" spans="1:12" ht="16.5" customHeight="1">
      <c r="A252" s="45" t="s">
        <v>229</v>
      </c>
      <c r="B252" s="46" t="s">
        <v>417</v>
      </c>
      <c r="C252" s="45" t="s">
        <v>617</v>
      </c>
      <c r="D252" s="45" t="s">
        <v>418</v>
      </c>
      <c r="E252" s="47" t="s">
        <v>47</v>
      </c>
      <c r="F252" s="47" t="s">
        <v>17</v>
      </c>
      <c r="G252" s="47" t="s">
        <v>12</v>
      </c>
      <c r="H252" s="47">
        <v>4</v>
      </c>
      <c r="I252" s="47" t="s">
        <v>51</v>
      </c>
      <c r="J252" s="47" t="str">
        <f t="shared" si="3"/>
        <v>數學一下必4</v>
      </c>
      <c r="K252" s="51" t="str">
        <f>VLOOKUP(I252,[3]開課資料!F:I,3,FALSE)</f>
        <v>林羿君</v>
      </c>
      <c r="L252" s="52" t="str">
        <f>VLOOKUP(I252,[3]開課資料!F:I,4,FALSE)</f>
        <v>自學班：4/19(五)；教務處</v>
      </c>
    </row>
    <row r="253" spans="1:12" ht="16.5" customHeight="1">
      <c r="A253" s="45" t="s">
        <v>199</v>
      </c>
      <c r="B253" s="46" t="s">
        <v>419</v>
      </c>
      <c r="C253" s="45" t="s">
        <v>618</v>
      </c>
      <c r="D253" s="45" t="s">
        <v>420</v>
      </c>
      <c r="E253" s="47" t="s">
        <v>185</v>
      </c>
      <c r="F253" s="47" t="s">
        <v>21</v>
      </c>
      <c r="G253" s="47" t="s">
        <v>12</v>
      </c>
      <c r="H253" s="47">
        <v>3</v>
      </c>
      <c r="I253" s="47" t="s">
        <v>186</v>
      </c>
      <c r="J253" s="47" t="str">
        <f t="shared" si="3"/>
        <v>電子學二上必3</v>
      </c>
      <c r="K253" s="51" t="str">
        <f>VLOOKUP(I253,[3]開課資料!F:I,3,FALSE)</f>
        <v>張學龍</v>
      </c>
      <c r="L253" s="52" t="str">
        <f>VLOOKUP(I253,[3]開課資料!F:I,4,FALSE)</f>
        <v>自學班：4/19(五)；電訊二甲教室B403</v>
      </c>
    </row>
    <row r="254" spans="1:12" ht="16.5" customHeight="1">
      <c r="A254" s="45" t="s">
        <v>199</v>
      </c>
      <c r="B254" s="46" t="s">
        <v>419</v>
      </c>
      <c r="C254" s="45" t="s">
        <v>618</v>
      </c>
      <c r="D254" s="45" t="s">
        <v>420</v>
      </c>
      <c r="E254" s="47" t="s">
        <v>194</v>
      </c>
      <c r="F254" s="47" t="s">
        <v>21</v>
      </c>
      <c r="G254" s="47" t="s">
        <v>12</v>
      </c>
      <c r="H254" s="47">
        <v>3</v>
      </c>
      <c r="I254" s="47" t="s">
        <v>195</v>
      </c>
      <c r="J254" s="47" t="str">
        <f t="shared" si="3"/>
        <v>數位邏輯設計二上必3</v>
      </c>
      <c r="K254" s="51" t="str">
        <f>VLOOKUP(I254,[3]開課資料!F:I,3,FALSE)</f>
        <v>馬庭宇</v>
      </c>
      <c r="L254" s="52" t="str">
        <f>VLOOKUP(I254,[3]開課資料!F:I,4,FALSE)</f>
        <v>自學班：4/19(五)；電訊三甲教室B301</v>
      </c>
    </row>
    <row r="255" spans="1:12" ht="16.5" customHeight="1">
      <c r="A255" s="45" t="s">
        <v>199</v>
      </c>
      <c r="B255" s="46" t="s">
        <v>419</v>
      </c>
      <c r="C255" s="45" t="s">
        <v>618</v>
      </c>
      <c r="D255" s="45" t="s">
        <v>420</v>
      </c>
      <c r="E255" s="47" t="s">
        <v>196</v>
      </c>
      <c r="F255" s="47" t="s">
        <v>21</v>
      </c>
      <c r="G255" s="47" t="s">
        <v>12</v>
      </c>
      <c r="H255" s="47">
        <v>3</v>
      </c>
      <c r="I255" s="47" t="s">
        <v>198</v>
      </c>
      <c r="J255" s="47" t="str">
        <f t="shared" si="3"/>
        <v>線性電路學二上必3</v>
      </c>
      <c r="K255" s="51" t="str">
        <f>VLOOKUP(I255,[3]開課資料!F:I,3,FALSE)</f>
        <v>游欣璇</v>
      </c>
      <c r="L255" s="52" t="str">
        <f>VLOOKUP(I255,[3]開課資料!F:I,4,FALSE)</f>
        <v>自學班：4/19(五)；電訊一甲教室A303</v>
      </c>
    </row>
    <row r="256" spans="1:12" ht="16.5" customHeight="1">
      <c r="A256" s="45" t="s">
        <v>421</v>
      </c>
      <c r="B256" s="46" t="s">
        <v>422</v>
      </c>
      <c r="C256" s="45" t="s">
        <v>619</v>
      </c>
      <c r="D256" s="45" t="s">
        <v>423</v>
      </c>
      <c r="E256" s="47" t="s">
        <v>32</v>
      </c>
      <c r="F256" s="47" t="s">
        <v>11</v>
      </c>
      <c r="G256" s="47" t="s">
        <v>12</v>
      </c>
      <c r="H256" s="47">
        <v>2</v>
      </c>
      <c r="I256" s="47" t="s">
        <v>33</v>
      </c>
      <c r="J256" s="47" t="str">
        <f t="shared" si="3"/>
        <v>英語文一上必2</v>
      </c>
      <c r="K256" s="51" t="str">
        <f>VLOOKUP(I256,[3]開課資料!F:I,3,FALSE)</f>
        <v>梁麗梅</v>
      </c>
      <c r="L256" s="52" t="str">
        <f>VLOOKUP(I256,[3]開課資料!F:I,4,FALSE)</f>
        <v>專班：4/17.4/24.5/1.5/8(三)；餐一乙教室B204</v>
      </c>
    </row>
    <row r="257" spans="1:12" ht="16.5" customHeight="1">
      <c r="A257" s="45" t="s">
        <v>421</v>
      </c>
      <c r="B257" s="46" t="s">
        <v>422</v>
      </c>
      <c r="C257" s="45" t="s">
        <v>619</v>
      </c>
      <c r="D257" s="45" t="s">
        <v>423</v>
      </c>
      <c r="E257" s="47" t="s">
        <v>47</v>
      </c>
      <c r="F257" s="47" t="s">
        <v>11</v>
      </c>
      <c r="G257" s="47" t="s">
        <v>12</v>
      </c>
      <c r="H257" s="47">
        <v>4</v>
      </c>
      <c r="I257" s="47" t="s">
        <v>48</v>
      </c>
      <c r="J257" s="47" t="str">
        <f t="shared" si="3"/>
        <v>數學一上必4</v>
      </c>
      <c r="K257" s="51" t="str">
        <f>VLOOKUP(I257,[3]開課資料!F:I,3,FALSE)</f>
        <v>陳志雄</v>
      </c>
      <c r="L257" s="52" t="str">
        <f>VLOOKUP(I257,[3]開課資料!F:I,4,FALSE)</f>
        <v>自學班：4/19(五)；汽三甲教室A502</v>
      </c>
    </row>
    <row r="258" spans="1:12" ht="16.5" customHeight="1">
      <c r="A258" s="45" t="s">
        <v>421</v>
      </c>
      <c r="B258" s="46" t="s">
        <v>422</v>
      </c>
      <c r="C258" s="45" t="s">
        <v>619</v>
      </c>
      <c r="D258" s="45" t="s">
        <v>423</v>
      </c>
      <c r="E258" s="47" t="s">
        <v>139</v>
      </c>
      <c r="F258" s="47" t="s">
        <v>11</v>
      </c>
      <c r="G258" s="47" t="s">
        <v>12</v>
      </c>
      <c r="H258" s="47">
        <v>1</v>
      </c>
      <c r="I258" s="47" t="s">
        <v>140</v>
      </c>
      <c r="J258" s="47" t="str">
        <f t="shared" si="3"/>
        <v>健康與護理一上必1</v>
      </c>
      <c r="K258" s="51" t="str">
        <f>VLOOKUP(I258,[3]開課資料!F:I,3,FALSE)</f>
        <v>高麗娜</v>
      </c>
      <c r="L258" s="52" t="str">
        <f>VLOOKUP(I258,[3]開課資料!F:I,4,FALSE)</f>
        <v>自學班：4/19(五)；學務處</v>
      </c>
    </row>
    <row r="259" spans="1:12" ht="16.5" customHeight="1">
      <c r="A259" s="45" t="s">
        <v>421</v>
      </c>
      <c r="B259" s="46" t="s">
        <v>422</v>
      </c>
      <c r="C259" s="45" t="s">
        <v>619</v>
      </c>
      <c r="D259" s="45" t="s">
        <v>423</v>
      </c>
      <c r="E259" s="47" t="s">
        <v>139</v>
      </c>
      <c r="F259" s="47" t="s">
        <v>17</v>
      </c>
      <c r="G259" s="47" t="s">
        <v>12</v>
      </c>
      <c r="H259" s="47">
        <v>1</v>
      </c>
      <c r="I259" s="47" t="s">
        <v>142</v>
      </c>
      <c r="J259" s="47" t="str">
        <f t="shared" si="3"/>
        <v>健康與護理一下必1</v>
      </c>
      <c r="K259" s="51" t="str">
        <f>VLOOKUP(I259,[3]開課資料!F:I,3,FALSE)</f>
        <v>高麗娜</v>
      </c>
      <c r="L259" s="52" t="str">
        <f>VLOOKUP(I259,[3]開課資料!F:I,4,FALSE)</f>
        <v>自學班：4/19(五)；學務處</v>
      </c>
    </row>
    <row r="260" spans="1:12" ht="16.5" customHeight="1">
      <c r="A260" s="45" t="s">
        <v>421</v>
      </c>
      <c r="B260" s="46" t="s">
        <v>422</v>
      </c>
      <c r="C260" s="45" t="s">
        <v>619</v>
      </c>
      <c r="D260" s="45" t="s">
        <v>423</v>
      </c>
      <c r="E260" s="47" t="s">
        <v>194</v>
      </c>
      <c r="F260" s="47" t="s">
        <v>21</v>
      </c>
      <c r="G260" s="47" t="s">
        <v>12</v>
      </c>
      <c r="H260" s="47">
        <v>3</v>
      </c>
      <c r="I260" s="47" t="s">
        <v>195</v>
      </c>
      <c r="J260" s="47" t="str">
        <f t="shared" ref="J260:J323" si="4">E260&amp;F260&amp;G260&amp;H260</f>
        <v>數位邏輯設計二上必3</v>
      </c>
      <c r="K260" s="51" t="str">
        <f>VLOOKUP(I260,[3]開課資料!F:I,3,FALSE)</f>
        <v>馬庭宇</v>
      </c>
      <c r="L260" s="52" t="str">
        <f>VLOOKUP(I260,[3]開課資料!F:I,4,FALSE)</f>
        <v>自學班：4/19(五)；電訊三甲教室B301</v>
      </c>
    </row>
    <row r="261" spans="1:12" ht="16.5" customHeight="1">
      <c r="A261" s="45" t="s">
        <v>421</v>
      </c>
      <c r="B261" s="46" t="s">
        <v>422</v>
      </c>
      <c r="C261" s="45" t="s">
        <v>619</v>
      </c>
      <c r="D261" s="45" t="s">
        <v>423</v>
      </c>
      <c r="E261" s="47" t="s">
        <v>174</v>
      </c>
      <c r="F261" s="47" t="s">
        <v>17</v>
      </c>
      <c r="G261" s="47" t="s">
        <v>12</v>
      </c>
      <c r="H261" s="47">
        <v>3</v>
      </c>
      <c r="I261" s="47" t="s">
        <v>175</v>
      </c>
      <c r="J261" s="47" t="str">
        <f t="shared" si="4"/>
        <v>程式語言一下必3</v>
      </c>
      <c r="K261" s="51" t="str">
        <f>VLOOKUP(I261,[3]開課資料!F:I,3,FALSE)</f>
        <v>游欣璇</v>
      </c>
      <c r="L261" s="52" t="str">
        <f>VLOOKUP(I261,[3]開課資料!F:I,4,FALSE)</f>
        <v>自學班：4/19(五)；電訊一甲教室A303</v>
      </c>
    </row>
    <row r="262" spans="1:12" ht="16.5" customHeight="1">
      <c r="A262" s="45" t="s">
        <v>421</v>
      </c>
      <c r="B262" s="46" t="s">
        <v>424</v>
      </c>
      <c r="C262" s="45" t="s">
        <v>620</v>
      </c>
      <c r="D262" s="45" t="s">
        <v>425</v>
      </c>
      <c r="E262" s="47" t="s">
        <v>160</v>
      </c>
      <c r="F262" s="47" t="s">
        <v>17</v>
      </c>
      <c r="G262" s="47" t="s">
        <v>12</v>
      </c>
      <c r="H262" s="47">
        <v>3</v>
      </c>
      <c r="I262" s="47" t="s">
        <v>164</v>
      </c>
      <c r="J262" s="47" t="str">
        <f t="shared" si="4"/>
        <v>基本電學一下必3</v>
      </c>
      <c r="K262" s="51" t="str">
        <f>VLOOKUP(I262,[3]開課資料!F:I,3,FALSE)</f>
        <v>張學龍</v>
      </c>
      <c r="L262" s="52" t="str">
        <f>VLOOKUP(I262,[3]開課資料!F:I,4,FALSE)</f>
        <v>自學班：4/19(五)；電訊二甲教室B403</v>
      </c>
    </row>
    <row r="263" spans="1:12" ht="16.5" customHeight="1">
      <c r="A263" s="45" t="s">
        <v>421</v>
      </c>
      <c r="B263" s="46" t="s">
        <v>424</v>
      </c>
      <c r="C263" s="45" t="s">
        <v>620</v>
      </c>
      <c r="D263" s="45" t="s">
        <v>425</v>
      </c>
      <c r="E263" s="47" t="s">
        <v>185</v>
      </c>
      <c r="F263" s="47" t="s">
        <v>21</v>
      </c>
      <c r="G263" s="47" t="s">
        <v>12</v>
      </c>
      <c r="H263" s="47">
        <v>3</v>
      </c>
      <c r="I263" s="47" t="s">
        <v>186</v>
      </c>
      <c r="J263" s="47" t="str">
        <f t="shared" si="4"/>
        <v>電子學二上必3</v>
      </c>
      <c r="K263" s="51" t="str">
        <f>VLOOKUP(I263,[3]開課資料!F:I,3,FALSE)</f>
        <v>張學龍</v>
      </c>
      <c r="L263" s="52" t="str">
        <f>VLOOKUP(I263,[3]開課資料!F:I,4,FALSE)</f>
        <v>自學班：4/19(五)；電訊二甲教室B403</v>
      </c>
    </row>
    <row r="264" spans="1:12" ht="16.5" customHeight="1">
      <c r="A264" s="45" t="s">
        <v>421</v>
      </c>
      <c r="B264" s="46" t="s">
        <v>426</v>
      </c>
      <c r="C264" s="45" t="s">
        <v>621</v>
      </c>
      <c r="D264" s="45" t="s">
        <v>427</v>
      </c>
      <c r="E264" s="47" t="s">
        <v>185</v>
      </c>
      <c r="F264" s="47" t="s">
        <v>21</v>
      </c>
      <c r="G264" s="47" t="s">
        <v>12</v>
      </c>
      <c r="H264" s="47">
        <v>3</v>
      </c>
      <c r="I264" s="47" t="s">
        <v>186</v>
      </c>
      <c r="J264" s="47" t="str">
        <f t="shared" si="4"/>
        <v>電子學二上必3</v>
      </c>
      <c r="K264" s="51" t="str">
        <f>VLOOKUP(I264,[3]開課資料!F:I,3,FALSE)</f>
        <v>張學龍</v>
      </c>
      <c r="L264" s="52" t="str">
        <f>VLOOKUP(I264,[3]開課資料!F:I,4,FALSE)</f>
        <v>自學班：4/19(五)；電訊二甲教室B403</v>
      </c>
    </row>
    <row r="265" spans="1:12" ht="16.5" customHeight="1">
      <c r="A265" s="45" t="s">
        <v>148</v>
      </c>
      <c r="B265" s="46" t="s">
        <v>428</v>
      </c>
      <c r="C265" s="45" t="s">
        <v>622</v>
      </c>
      <c r="D265" s="45" t="s">
        <v>429</v>
      </c>
      <c r="E265" s="47" t="s">
        <v>10</v>
      </c>
      <c r="F265" s="47" t="s">
        <v>17</v>
      </c>
      <c r="G265" s="47" t="s">
        <v>12</v>
      </c>
      <c r="H265" s="47">
        <v>3</v>
      </c>
      <c r="I265" s="47" t="s">
        <v>18</v>
      </c>
      <c r="J265" s="47" t="str">
        <f t="shared" si="4"/>
        <v>國語文一下必3</v>
      </c>
      <c r="K265" s="51" t="str">
        <f>VLOOKUP(I265,[3]開課資料!F:I,3,FALSE)</f>
        <v>林淑怡</v>
      </c>
      <c r="L265" s="52" t="str">
        <f>VLOOKUP(I265,[3]開課資料!F:I,4,FALSE)</f>
        <v>自學班：4/19(五)；汽二甲教室A501</v>
      </c>
    </row>
    <row r="266" spans="1:12" ht="16.5" customHeight="1">
      <c r="A266" s="45" t="s">
        <v>148</v>
      </c>
      <c r="B266" s="46" t="s">
        <v>428</v>
      </c>
      <c r="C266" s="45" t="s">
        <v>622</v>
      </c>
      <c r="D266" s="45" t="s">
        <v>429</v>
      </c>
      <c r="E266" s="47" t="s">
        <v>82</v>
      </c>
      <c r="F266" s="47" t="s">
        <v>17</v>
      </c>
      <c r="G266" s="47" t="s">
        <v>12</v>
      </c>
      <c r="H266" s="47">
        <v>1</v>
      </c>
      <c r="I266" s="47" t="s">
        <v>85</v>
      </c>
      <c r="J266" s="47" t="str">
        <f t="shared" si="4"/>
        <v>物理一下必1</v>
      </c>
      <c r="K266" s="51" t="str">
        <f>VLOOKUP(I266,[3]開課資料!F:I,3,FALSE)</f>
        <v>許修銘</v>
      </c>
      <c r="L266" s="52" t="str">
        <f>VLOOKUP(I266,[3]開課資料!F:I,4,FALSE)</f>
        <v>自學班：4/19(五)；汽一甲教室A401</v>
      </c>
    </row>
    <row r="267" spans="1:12" ht="16.5" customHeight="1">
      <c r="A267" s="45" t="s">
        <v>148</v>
      </c>
      <c r="B267" s="46" t="s">
        <v>428</v>
      </c>
      <c r="C267" s="45" t="s">
        <v>622</v>
      </c>
      <c r="D267" s="45" t="s">
        <v>429</v>
      </c>
      <c r="E267" s="47" t="s">
        <v>79</v>
      </c>
      <c r="F267" s="47" t="s">
        <v>11</v>
      </c>
      <c r="G267" s="47" t="s">
        <v>12</v>
      </c>
      <c r="H267" s="47">
        <v>1</v>
      </c>
      <c r="I267" s="47" t="s">
        <v>80</v>
      </c>
      <c r="J267" s="47" t="str">
        <f t="shared" si="4"/>
        <v>化學一上必1</v>
      </c>
      <c r="K267" s="51" t="str">
        <f>VLOOKUP(I267,[3]開課資料!F:I,3,FALSE)</f>
        <v>許修銘</v>
      </c>
      <c r="L267" s="52" t="str">
        <f>VLOOKUP(I267,[3]開課資料!F:I,4,FALSE)</f>
        <v>自學班：4/19(五)；汽一甲教室A401</v>
      </c>
    </row>
    <row r="268" spans="1:12" ht="16.5" customHeight="1">
      <c r="A268" s="45" t="s">
        <v>148</v>
      </c>
      <c r="B268" s="46" t="s">
        <v>428</v>
      </c>
      <c r="C268" s="45" t="s">
        <v>622</v>
      </c>
      <c r="D268" s="45" t="s">
        <v>429</v>
      </c>
      <c r="E268" s="47" t="s">
        <v>291</v>
      </c>
      <c r="F268" s="47" t="s">
        <v>21</v>
      </c>
      <c r="G268" s="47" t="s">
        <v>12</v>
      </c>
      <c r="H268" s="47">
        <v>3</v>
      </c>
      <c r="I268" s="47" t="s">
        <v>292</v>
      </c>
      <c r="J268" s="47" t="str">
        <f t="shared" si="4"/>
        <v>飲料實務二上必3</v>
      </c>
      <c r="K268" s="51" t="str">
        <f>VLOOKUP(I268,[3]開課資料!F:I,3,FALSE)</f>
        <v>賴純茹</v>
      </c>
      <c r="L268" s="52" t="str">
        <f>VLOOKUP(I268,[3]開課資料!F:I,4,FALSE)</f>
        <v>自學班：4/19(五)；餐一甲教室B203</v>
      </c>
    </row>
    <row r="269" spans="1:12" ht="16.5" customHeight="1">
      <c r="A269" s="45" t="s">
        <v>148</v>
      </c>
      <c r="B269" s="46" t="s">
        <v>430</v>
      </c>
      <c r="C269" s="45" t="s">
        <v>623</v>
      </c>
      <c r="D269" s="45" t="s">
        <v>431</v>
      </c>
      <c r="E269" s="47" t="s">
        <v>10</v>
      </c>
      <c r="F269" s="47" t="s">
        <v>17</v>
      </c>
      <c r="G269" s="47" t="s">
        <v>12</v>
      </c>
      <c r="H269" s="47">
        <v>3</v>
      </c>
      <c r="I269" s="47" t="s">
        <v>18</v>
      </c>
      <c r="J269" s="47" t="str">
        <f t="shared" si="4"/>
        <v>國語文一下必3</v>
      </c>
      <c r="K269" s="51" t="str">
        <f>VLOOKUP(I269,[3]開課資料!F:I,3,FALSE)</f>
        <v>林淑怡</v>
      </c>
      <c r="L269" s="52" t="str">
        <f>VLOOKUP(I269,[3]開課資料!F:I,4,FALSE)</f>
        <v>自學班：4/19(五)；汽二甲教室A501</v>
      </c>
    </row>
    <row r="270" spans="1:12" ht="16.5" customHeight="1">
      <c r="A270" s="45" t="s">
        <v>148</v>
      </c>
      <c r="B270" s="46" t="s">
        <v>430</v>
      </c>
      <c r="C270" s="45" t="s">
        <v>623</v>
      </c>
      <c r="D270" s="45" t="s">
        <v>431</v>
      </c>
      <c r="E270" s="47" t="s">
        <v>10</v>
      </c>
      <c r="F270" s="47" t="s">
        <v>21</v>
      </c>
      <c r="G270" s="47" t="s">
        <v>12</v>
      </c>
      <c r="H270" s="47">
        <v>3</v>
      </c>
      <c r="I270" s="47" t="s">
        <v>22</v>
      </c>
      <c r="J270" s="47" t="str">
        <f t="shared" si="4"/>
        <v>國語文二上必3</v>
      </c>
      <c r="K270" s="51" t="str">
        <f>VLOOKUP(I270,[3]開課資料!F:I,3,FALSE)</f>
        <v>陳姵妏</v>
      </c>
      <c r="L270" s="52" t="str">
        <f>VLOOKUP(I270,[3]開課資料!F:I,4,FALSE)</f>
        <v>自學班：4/19(五)；餐三甲教室B201</v>
      </c>
    </row>
    <row r="271" spans="1:12" ht="16.5" customHeight="1">
      <c r="A271" s="45" t="s">
        <v>148</v>
      </c>
      <c r="B271" s="46" t="s">
        <v>432</v>
      </c>
      <c r="C271" s="45" t="s">
        <v>624</v>
      </c>
      <c r="D271" s="45" t="s">
        <v>433</v>
      </c>
      <c r="E271" s="47" t="s">
        <v>47</v>
      </c>
      <c r="F271" s="47" t="s">
        <v>17</v>
      </c>
      <c r="G271" s="47" t="s">
        <v>12</v>
      </c>
      <c r="H271" s="47">
        <v>3</v>
      </c>
      <c r="I271" s="47" t="s">
        <v>65</v>
      </c>
      <c r="J271" s="47" t="str">
        <f t="shared" si="4"/>
        <v>數學一下必3</v>
      </c>
      <c r="K271" s="51" t="str">
        <f>VLOOKUP(I271,[3]開課資料!F:I,3,FALSE)</f>
        <v>邱瓊滿</v>
      </c>
      <c r="L271" s="52" t="str">
        <f>VLOOKUP(I271,[3]開課資料!F:I,4,FALSE)</f>
        <v>自學班：4/19(五)；教務處</v>
      </c>
    </row>
    <row r="272" spans="1:12" ht="16.5" customHeight="1">
      <c r="A272" s="45" t="s">
        <v>148</v>
      </c>
      <c r="B272" s="46" t="s">
        <v>432</v>
      </c>
      <c r="C272" s="45" t="s">
        <v>624</v>
      </c>
      <c r="D272" s="45" t="s">
        <v>433</v>
      </c>
      <c r="E272" s="47" t="s">
        <v>125</v>
      </c>
      <c r="F272" s="47" t="s">
        <v>17</v>
      </c>
      <c r="G272" s="47" t="s">
        <v>12</v>
      </c>
      <c r="H272" s="47">
        <v>2</v>
      </c>
      <c r="I272" s="47" t="s">
        <v>129</v>
      </c>
      <c r="J272" s="47" t="str">
        <f t="shared" si="4"/>
        <v>美術一下必2</v>
      </c>
      <c r="K272" s="51" t="str">
        <f>VLOOKUP(I272,[3]開課資料!F:I,3,FALSE)</f>
        <v>劉威志</v>
      </c>
      <c r="L272" s="52" t="str">
        <f>VLOOKUP(I272,[3]開課資料!F:I,4,FALSE)</f>
        <v>自學班：4/19(五)；動三甲教室B402</v>
      </c>
    </row>
    <row r="273" spans="1:12" ht="16.5" customHeight="1">
      <c r="A273" s="45" t="s">
        <v>148</v>
      </c>
      <c r="B273" s="46" t="s">
        <v>434</v>
      </c>
      <c r="C273" s="45" t="s">
        <v>625</v>
      </c>
      <c r="D273" s="45" t="s">
        <v>435</v>
      </c>
      <c r="E273" s="47" t="s">
        <v>10</v>
      </c>
      <c r="F273" s="47" t="s">
        <v>17</v>
      </c>
      <c r="G273" s="47" t="s">
        <v>12</v>
      </c>
      <c r="H273" s="47">
        <v>3</v>
      </c>
      <c r="I273" s="47" t="s">
        <v>18</v>
      </c>
      <c r="J273" s="47" t="str">
        <f t="shared" si="4"/>
        <v>國語文一下必3</v>
      </c>
      <c r="K273" s="51" t="str">
        <f>VLOOKUP(I273,[3]開課資料!F:I,3,FALSE)</f>
        <v>林淑怡</v>
      </c>
      <c r="L273" s="52" t="str">
        <f>VLOOKUP(I273,[3]開課資料!F:I,4,FALSE)</f>
        <v>自學班：4/19(五)；汽二甲教室A501</v>
      </c>
    </row>
    <row r="274" spans="1:12" ht="16.5" customHeight="1">
      <c r="A274" s="45" t="s">
        <v>148</v>
      </c>
      <c r="B274" s="46" t="s">
        <v>434</v>
      </c>
      <c r="C274" s="45" t="s">
        <v>625</v>
      </c>
      <c r="D274" s="45" t="s">
        <v>435</v>
      </c>
      <c r="E274" s="47" t="s">
        <v>10</v>
      </c>
      <c r="F274" s="47" t="s">
        <v>21</v>
      </c>
      <c r="G274" s="47" t="s">
        <v>12</v>
      </c>
      <c r="H274" s="47">
        <v>3</v>
      </c>
      <c r="I274" s="47" t="s">
        <v>22</v>
      </c>
      <c r="J274" s="47" t="str">
        <f t="shared" si="4"/>
        <v>國語文二上必3</v>
      </c>
      <c r="K274" s="51" t="str">
        <f>VLOOKUP(I274,[3]開課資料!F:I,3,FALSE)</f>
        <v>陳姵妏</v>
      </c>
      <c r="L274" s="52" t="str">
        <f>VLOOKUP(I274,[3]開課資料!F:I,4,FALSE)</f>
        <v>自學班：4/19(五)；餐三甲教室B201</v>
      </c>
    </row>
    <row r="275" spans="1:12" ht="16.5" customHeight="1">
      <c r="A275" s="45" t="s">
        <v>148</v>
      </c>
      <c r="B275" s="46" t="s">
        <v>434</v>
      </c>
      <c r="C275" s="45" t="s">
        <v>625</v>
      </c>
      <c r="D275" s="45" t="s">
        <v>435</v>
      </c>
      <c r="E275" s="47" t="s">
        <v>47</v>
      </c>
      <c r="F275" s="47" t="s">
        <v>17</v>
      </c>
      <c r="G275" s="47" t="s">
        <v>12</v>
      </c>
      <c r="H275" s="47">
        <v>3</v>
      </c>
      <c r="I275" s="47" t="s">
        <v>65</v>
      </c>
      <c r="J275" s="47" t="str">
        <f t="shared" si="4"/>
        <v>數學一下必3</v>
      </c>
      <c r="K275" s="51" t="str">
        <f>VLOOKUP(I275,[3]開課資料!F:I,3,FALSE)</f>
        <v>邱瓊滿</v>
      </c>
      <c r="L275" s="52" t="str">
        <f>VLOOKUP(I275,[3]開課資料!F:I,4,FALSE)</f>
        <v>自學班：4/19(五)；教務處</v>
      </c>
    </row>
    <row r="276" spans="1:12" ht="16.5" customHeight="1">
      <c r="A276" s="45" t="s">
        <v>148</v>
      </c>
      <c r="B276" s="46" t="s">
        <v>434</v>
      </c>
      <c r="C276" s="45" t="s">
        <v>625</v>
      </c>
      <c r="D276" s="45" t="s">
        <v>435</v>
      </c>
      <c r="E276" s="47" t="s">
        <v>47</v>
      </c>
      <c r="F276" s="47" t="s">
        <v>21</v>
      </c>
      <c r="G276" s="47" t="s">
        <v>12</v>
      </c>
      <c r="H276" s="47">
        <v>2</v>
      </c>
      <c r="I276" s="47" t="s">
        <v>67</v>
      </c>
      <c r="J276" s="47" t="str">
        <f t="shared" si="4"/>
        <v>數學二上必2</v>
      </c>
      <c r="K276" s="51" t="str">
        <f>VLOOKUP(I276,[3]開課資料!F:I,3,FALSE)</f>
        <v>邱瓊滿</v>
      </c>
      <c r="L276" s="52" t="str">
        <f>VLOOKUP(I276,[3]開課資料!F:I,4,FALSE)</f>
        <v>自學班：4/19(五)；教務處</v>
      </c>
    </row>
    <row r="277" spans="1:12" ht="16.5" customHeight="1">
      <c r="A277" s="45" t="s">
        <v>148</v>
      </c>
      <c r="B277" s="46" t="s">
        <v>434</v>
      </c>
      <c r="C277" s="45" t="s">
        <v>625</v>
      </c>
      <c r="D277" s="45" t="s">
        <v>435</v>
      </c>
      <c r="E277" s="47" t="s">
        <v>72</v>
      </c>
      <c r="F277" s="47" t="s">
        <v>21</v>
      </c>
      <c r="G277" s="47" t="s">
        <v>12</v>
      </c>
      <c r="H277" s="47">
        <v>2</v>
      </c>
      <c r="I277" s="47" t="s">
        <v>73</v>
      </c>
      <c r="J277" s="47" t="str">
        <f t="shared" si="4"/>
        <v>生物二上必2</v>
      </c>
      <c r="K277" s="51" t="str">
        <f>VLOOKUP(I277,[3]開課資料!F:I,3,FALSE)</f>
        <v>許修銘</v>
      </c>
      <c r="L277" s="52" t="str">
        <f>VLOOKUP(I277,[3]開課資料!F:I,4,FALSE)</f>
        <v>自學班：4/19(五)；汽一甲教室A401</v>
      </c>
    </row>
    <row r="278" spans="1:12" ht="16.5" customHeight="1">
      <c r="A278" s="45" t="s">
        <v>148</v>
      </c>
      <c r="B278" s="46" t="s">
        <v>434</v>
      </c>
      <c r="C278" s="45" t="s">
        <v>625</v>
      </c>
      <c r="D278" s="45" t="s">
        <v>435</v>
      </c>
      <c r="E278" s="47" t="s">
        <v>120</v>
      </c>
      <c r="F278" s="47" t="s">
        <v>21</v>
      </c>
      <c r="G278" s="47" t="s">
        <v>12</v>
      </c>
      <c r="H278" s="47">
        <v>1</v>
      </c>
      <c r="I278" s="47" t="s">
        <v>122</v>
      </c>
      <c r="J278" s="47" t="str">
        <f t="shared" si="4"/>
        <v>閩南語文二上必1</v>
      </c>
      <c r="K278" s="51" t="str">
        <f>VLOOKUP(I278,[3]開課資料!F:I,3,FALSE)</f>
        <v>許修銘</v>
      </c>
      <c r="L278" s="52" t="str">
        <f>VLOOKUP(I278,[3]開課資料!F:I,4,FALSE)</f>
        <v>自學班：4/19(五)；汽一甲教室A401</v>
      </c>
    </row>
    <row r="279" spans="1:12" ht="16.5" customHeight="1">
      <c r="A279" s="45" t="s">
        <v>148</v>
      </c>
      <c r="B279" s="46" t="s">
        <v>434</v>
      </c>
      <c r="C279" s="45" t="s">
        <v>625</v>
      </c>
      <c r="D279" s="45" t="s">
        <v>435</v>
      </c>
      <c r="E279" s="47" t="s">
        <v>291</v>
      </c>
      <c r="F279" s="47" t="s">
        <v>21</v>
      </c>
      <c r="G279" s="47" t="s">
        <v>12</v>
      </c>
      <c r="H279" s="47">
        <v>3</v>
      </c>
      <c r="I279" s="47" t="s">
        <v>292</v>
      </c>
      <c r="J279" s="47" t="str">
        <f t="shared" si="4"/>
        <v>飲料實務二上必3</v>
      </c>
      <c r="K279" s="51" t="str">
        <f>VLOOKUP(I279,[3]開課資料!F:I,3,FALSE)</f>
        <v>賴純茹</v>
      </c>
      <c r="L279" s="52" t="str">
        <f>VLOOKUP(I279,[3]開課資料!F:I,4,FALSE)</f>
        <v>自學班：4/19(五)；餐一甲教室B203</v>
      </c>
    </row>
    <row r="280" spans="1:12" ht="16.5" customHeight="1">
      <c r="A280" s="45" t="s">
        <v>148</v>
      </c>
      <c r="B280" s="46" t="s">
        <v>434</v>
      </c>
      <c r="C280" s="45" t="s">
        <v>625</v>
      </c>
      <c r="D280" s="45" t="s">
        <v>435</v>
      </c>
      <c r="E280" s="47" t="s">
        <v>303</v>
      </c>
      <c r="F280" s="47" t="s">
        <v>17</v>
      </c>
      <c r="G280" s="47" t="s">
        <v>12</v>
      </c>
      <c r="H280" s="47">
        <v>3</v>
      </c>
      <c r="I280" s="47" t="s">
        <v>305</v>
      </c>
      <c r="J280" s="47" t="str">
        <f t="shared" si="4"/>
        <v>餐飲服務技術一下必3</v>
      </c>
      <c r="K280" s="51" t="str">
        <f>VLOOKUP(I280,[3]開課資料!F:I,3,FALSE)</f>
        <v>許嫣甄</v>
      </c>
      <c r="L280" s="52" t="str">
        <f>VLOOKUP(I280,[3]開課資料!F:I,4,FALSE)</f>
        <v>自學班：4/19(五)；餐二甲教室B302</v>
      </c>
    </row>
    <row r="281" spans="1:12" ht="16.5" customHeight="1">
      <c r="A281" s="45" t="s">
        <v>148</v>
      </c>
      <c r="B281" s="46" t="s">
        <v>436</v>
      </c>
      <c r="C281" s="45" t="s">
        <v>626</v>
      </c>
      <c r="D281" s="45" t="s">
        <v>437</v>
      </c>
      <c r="E281" s="47" t="s">
        <v>10</v>
      </c>
      <c r="F281" s="47" t="s">
        <v>11</v>
      </c>
      <c r="G281" s="47" t="s">
        <v>12</v>
      </c>
      <c r="H281" s="47">
        <v>3</v>
      </c>
      <c r="I281" s="47" t="s">
        <v>13</v>
      </c>
      <c r="J281" s="47" t="str">
        <f t="shared" si="4"/>
        <v>國語文一上必3</v>
      </c>
      <c r="K281" s="51" t="str">
        <f>VLOOKUP(I281,[3]開課資料!F:I,3,FALSE)</f>
        <v>杜信德</v>
      </c>
      <c r="L281" s="52" t="str">
        <f>VLOOKUP(I281,[3]開課資料!F:I,4,FALSE)</f>
        <v>自學班：4/19(五)；教務處</v>
      </c>
    </row>
    <row r="282" spans="1:12" ht="16.5" customHeight="1">
      <c r="A282" s="45" t="s">
        <v>148</v>
      </c>
      <c r="B282" s="46" t="s">
        <v>436</v>
      </c>
      <c r="C282" s="45" t="s">
        <v>626</v>
      </c>
      <c r="D282" s="45" t="s">
        <v>437</v>
      </c>
      <c r="E282" s="47" t="s">
        <v>47</v>
      </c>
      <c r="F282" s="47" t="s">
        <v>21</v>
      </c>
      <c r="G282" s="47" t="s">
        <v>12</v>
      </c>
      <c r="H282" s="47">
        <v>2</v>
      </c>
      <c r="I282" s="47" t="s">
        <v>67</v>
      </c>
      <c r="J282" s="47" t="str">
        <f t="shared" si="4"/>
        <v>數學二上必2</v>
      </c>
      <c r="K282" s="51" t="str">
        <f>VLOOKUP(I282,[3]開課資料!F:I,3,FALSE)</f>
        <v>邱瓊滿</v>
      </c>
      <c r="L282" s="52" t="str">
        <f>VLOOKUP(I282,[3]開課資料!F:I,4,FALSE)</f>
        <v>自學班：4/19(五)；教務處</v>
      </c>
    </row>
    <row r="283" spans="1:12" ht="16.5" customHeight="1">
      <c r="A283" s="45" t="s">
        <v>148</v>
      </c>
      <c r="B283" s="46" t="s">
        <v>436</v>
      </c>
      <c r="C283" s="45" t="s">
        <v>626</v>
      </c>
      <c r="D283" s="45" t="s">
        <v>437</v>
      </c>
      <c r="E283" s="47" t="s">
        <v>132</v>
      </c>
      <c r="F283" s="47" t="s">
        <v>11</v>
      </c>
      <c r="G283" s="47" t="s">
        <v>12</v>
      </c>
      <c r="H283" s="47">
        <v>2</v>
      </c>
      <c r="I283" s="47" t="s">
        <v>136</v>
      </c>
      <c r="J283" s="47" t="str">
        <f t="shared" si="4"/>
        <v>音樂一上必2</v>
      </c>
      <c r="K283" s="51" t="str">
        <f>VLOOKUP(I283,[3]開課資料!F:I,3,FALSE)</f>
        <v>李滙慈</v>
      </c>
      <c r="L283" s="52" t="str">
        <f>VLOOKUP(I283,[3]開課資料!F:I,4,FALSE)</f>
        <v>自學班：4/19(五)；校長室</v>
      </c>
    </row>
    <row r="284" spans="1:12" ht="16.5" customHeight="1">
      <c r="A284" s="45" t="s">
        <v>148</v>
      </c>
      <c r="B284" s="46" t="s">
        <v>436</v>
      </c>
      <c r="C284" s="45" t="s">
        <v>626</v>
      </c>
      <c r="D284" s="45" t="s">
        <v>437</v>
      </c>
      <c r="E284" s="47" t="s">
        <v>120</v>
      </c>
      <c r="F284" s="47" t="s">
        <v>21</v>
      </c>
      <c r="G284" s="47" t="s">
        <v>12</v>
      </c>
      <c r="H284" s="47">
        <v>1</v>
      </c>
      <c r="I284" s="47" t="s">
        <v>122</v>
      </c>
      <c r="J284" s="47" t="str">
        <f t="shared" si="4"/>
        <v>閩南語文二上必1</v>
      </c>
      <c r="K284" s="51" t="str">
        <f>VLOOKUP(I284,[3]開課資料!F:I,3,FALSE)</f>
        <v>許修銘</v>
      </c>
      <c r="L284" s="52" t="str">
        <f>VLOOKUP(I284,[3]開課資料!F:I,4,FALSE)</f>
        <v>自學班：4/19(五)；汽一甲教室A401</v>
      </c>
    </row>
    <row r="285" spans="1:12" ht="16.5" customHeight="1">
      <c r="A285" s="45" t="s">
        <v>148</v>
      </c>
      <c r="B285" s="46" t="s">
        <v>438</v>
      </c>
      <c r="C285" s="45" t="s">
        <v>627</v>
      </c>
      <c r="D285" s="45" t="s">
        <v>439</v>
      </c>
      <c r="E285" s="47" t="s">
        <v>10</v>
      </c>
      <c r="F285" s="47" t="s">
        <v>17</v>
      </c>
      <c r="G285" s="47" t="s">
        <v>12</v>
      </c>
      <c r="H285" s="47">
        <v>3</v>
      </c>
      <c r="I285" s="47" t="s">
        <v>18</v>
      </c>
      <c r="J285" s="47" t="str">
        <f t="shared" si="4"/>
        <v>國語文一下必3</v>
      </c>
      <c r="K285" s="51" t="str">
        <f>VLOOKUP(I285,[3]開課資料!F:I,3,FALSE)</f>
        <v>林淑怡</v>
      </c>
      <c r="L285" s="52" t="str">
        <f>VLOOKUP(I285,[3]開課資料!F:I,4,FALSE)</f>
        <v>自學班：4/19(五)；汽二甲教室A501</v>
      </c>
    </row>
    <row r="286" spans="1:12" ht="16.5" customHeight="1">
      <c r="A286" s="45" t="s">
        <v>148</v>
      </c>
      <c r="B286" s="46" t="s">
        <v>438</v>
      </c>
      <c r="C286" s="45" t="s">
        <v>627</v>
      </c>
      <c r="D286" s="45" t="s">
        <v>439</v>
      </c>
      <c r="E286" s="47" t="s">
        <v>10</v>
      </c>
      <c r="F286" s="47" t="s">
        <v>21</v>
      </c>
      <c r="G286" s="47" t="s">
        <v>12</v>
      </c>
      <c r="H286" s="47">
        <v>3</v>
      </c>
      <c r="I286" s="47" t="s">
        <v>22</v>
      </c>
      <c r="J286" s="47" t="str">
        <f t="shared" si="4"/>
        <v>國語文二上必3</v>
      </c>
      <c r="K286" s="51" t="str">
        <f>VLOOKUP(I286,[3]開課資料!F:I,3,FALSE)</f>
        <v>陳姵妏</v>
      </c>
      <c r="L286" s="52" t="str">
        <f>VLOOKUP(I286,[3]開課資料!F:I,4,FALSE)</f>
        <v>自學班：4/19(五)；餐三甲教室B201</v>
      </c>
    </row>
    <row r="287" spans="1:12" ht="16.5" customHeight="1">
      <c r="A287" s="45" t="s">
        <v>148</v>
      </c>
      <c r="B287" s="46" t="s">
        <v>440</v>
      </c>
      <c r="C287" s="45" t="s">
        <v>628</v>
      </c>
      <c r="D287" s="45" t="s">
        <v>441</v>
      </c>
      <c r="E287" s="47" t="s">
        <v>10</v>
      </c>
      <c r="F287" s="47" t="s">
        <v>17</v>
      </c>
      <c r="G287" s="47" t="s">
        <v>12</v>
      </c>
      <c r="H287" s="47">
        <v>3</v>
      </c>
      <c r="I287" s="47" t="s">
        <v>18</v>
      </c>
      <c r="J287" s="47" t="str">
        <f t="shared" si="4"/>
        <v>國語文一下必3</v>
      </c>
      <c r="K287" s="51" t="str">
        <f>VLOOKUP(I287,[3]開課資料!F:I,3,FALSE)</f>
        <v>林淑怡</v>
      </c>
      <c r="L287" s="52" t="str">
        <f>VLOOKUP(I287,[3]開課資料!F:I,4,FALSE)</f>
        <v>自學班：4/19(五)；汽二甲教室A501</v>
      </c>
    </row>
    <row r="288" spans="1:12" ht="16.5" customHeight="1">
      <c r="A288" s="45" t="s">
        <v>148</v>
      </c>
      <c r="B288" s="46" t="s">
        <v>440</v>
      </c>
      <c r="C288" s="45" t="s">
        <v>628</v>
      </c>
      <c r="D288" s="45" t="s">
        <v>441</v>
      </c>
      <c r="E288" s="47" t="s">
        <v>10</v>
      </c>
      <c r="F288" s="47" t="s">
        <v>21</v>
      </c>
      <c r="G288" s="47" t="s">
        <v>12</v>
      </c>
      <c r="H288" s="47">
        <v>3</v>
      </c>
      <c r="I288" s="47" t="s">
        <v>22</v>
      </c>
      <c r="J288" s="47" t="str">
        <f t="shared" si="4"/>
        <v>國語文二上必3</v>
      </c>
      <c r="K288" s="51" t="str">
        <f>VLOOKUP(I288,[3]開課資料!F:I,3,FALSE)</f>
        <v>陳姵妏</v>
      </c>
      <c r="L288" s="52" t="str">
        <f>VLOOKUP(I288,[3]開課資料!F:I,4,FALSE)</f>
        <v>自學班：4/19(五)；餐三甲教室B201</v>
      </c>
    </row>
    <row r="289" spans="1:12" ht="16.5" customHeight="1">
      <c r="A289" s="45" t="s">
        <v>148</v>
      </c>
      <c r="B289" s="46" t="s">
        <v>440</v>
      </c>
      <c r="C289" s="45" t="s">
        <v>628</v>
      </c>
      <c r="D289" s="45" t="s">
        <v>441</v>
      </c>
      <c r="E289" s="47" t="s">
        <v>47</v>
      </c>
      <c r="F289" s="47" t="s">
        <v>11</v>
      </c>
      <c r="G289" s="47" t="s">
        <v>12</v>
      </c>
      <c r="H289" s="47">
        <v>3</v>
      </c>
      <c r="I289" s="47" t="s">
        <v>61</v>
      </c>
      <c r="J289" s="47" t="str">
        <f t="shared" si="4"/>
        <v>數學一上必3</v>
      </c>
      <c r="K289" s="51" t="str">
        <f>VLOOKUP(I289,[3]開課資料!F:I,3,FALSE)</f>
        <v>鍾震寰</v>
      </c>
      <c r="L289" s="52" t="str">
        <f>VLOOKUP(I289,[3]開課資料!F:I,4,FALSE)</f>
        <v>自學班：4/19(五)；學務處</v>
      </c>
    </row>
    <row r="290" spans="1:12" ht="16.5" customHeight="1">
      <c r="A290" s="45" t="s">
        <v>148</v>
      </c>
      <c r="B290" s="46" t="s">
        <v>440</v>
      </c>
      <c r="C290" s="45" t="s">
        <v>628</v>
      </c>
      <c r="D290" s="45" t="s">
        <v>441</v>
      </c>
      <c r="E290" s="47" t="s">
        <v>125</v>
      </c>
      <c r="F290" s="47" t="s">
        <v>17</v>
      </c>
      <c r="G290" s="47" t="s">
        <v>12</v>
      </c>
      <c r="H290" s="47">
        <v>2</v>
      </c>
      <c r="I290" s="47" t="s">
        <v>129</v>
      </c>
      <c r="J290" s="47" t="str">
        <f t="shared" si="4"/>
        <v>美術一下必2</v>
      </c>
      <c r="K290" s="51" t="str">
        <f>VLOOKUP(I290,[3]開課資料!F:I,3,FALSE)</f>
        <v>劉威志</v>
      </c>
      <c r="L290" s="52" t="str">
        <f>VLOOKUP(I290,[3]開課資料!F:I,4,FALSE)</f>
        <v>自學班：4/19(五)；動三甲教室B402</v>
      </c>
    </row>
    <row r="291" spans="1:12" ht="16.5" customHeight="1">
      <c r="A291" s="45" t="s">
        <v>148</v>
      </c>
      <c r="B291" s="46" t="s">
        <v>440</v>
      </c>
      <c r="C291" s="45" t="s">
        <v>628</v>
      </c>
      <c r="D291" s="45" t="s">
        <v>441</v>
      </c>
      <c r="E291" s="47" t="s">
        <v>303</v>
      </c>
      <c r="F291" s="47" t="s">
        <v>11</v>
      </c>
      <c r="G291" s="47" t="s">
        <v>12</v>
      </c>
      <c r="H291" s="47">
        <v>3</v>
      </c>
      <c r="I291" s="47" t="s">
        <v>304</v>
      </c>
      <c r="J291" s="47" t="str">
        <f t="shared" si="4"/>
        <v>餐飲服務技術一上必3</v>
      </c>
      <c r="K291" s="51" t="str">
        <f>VLOOKUP(I291,[3]開課資料!F:I,3,FALSE)</f>
        <v>許嫣甄</v>
      </c>
      <c r="L291" s="52" t="str">
        <f>VLOOKUP(I291,[3]開課資料!F:I,4,FALSE)</f>
        <v>自學班：4/19(五)；餐二甲教室B302</v>
      </c>
    </row>
    <row r="292" spans="1:12" ht="16.5" customHeight="1">
      <c r="A292" s="45" t="s">
        <v>148</v>
      </c>
      <c r="B292" s="46" t="s">
        <v>442</v>
      </c>
      <c r="C292" s="45" t="s">
        <v>629</v>
      </c>
      <c r="D292" s="45" t="s">
        <v>443</v>
      </c>
      <c r="E292" s="47" t="s">
        <v>10</v>
      </c>
      <c r="F292" s="47" t="s">
        <v>17</v>
      </c>
      <c r="G292" s="47" t="s">
        <v>12</v>
      </c>
      <c r="H292" s="47">
        <v>3</v>
      </c>
      <c r="I292" s="47" t="s">
        <v>18</v>
      </c>
      <c r="J292" s="47" t="str">
        <f t="shared" si="4"/>
        <v>國語文一下必3</v>
      </c>
      <c r="K292" s="51" t="str">
        <f>VLOOKUP(I292,[3]開課資料!F:I,3,FALSE)</f>
        <v>林淑怡</v>
      </c>
      <c r="L292" s="52" t="str">
        <f>VLOOKUP(I292,[3]開課資料!F:I,4,FALSE)</f>
        <v>自學班：4/19(五)；汽二甲教室A501</v>
      </c>
    </row>
    <row r="293" spans="1:12" ht="16.5" customHeight="1">
      <c r="A293" s="45" t="s">
        <v>148</v>
      </c>
      <c r="B293" s="46" t="s">
        <v>442</v>
      </c>
      <c r="C293" s="45" t="s">
        <v>629</v>
      </c>
      <c r="D293" s="45" t="s">
        <v>443</v>
      </c>
      <c r="E293" s="47" t="s">
        <v>32</v>
      </c>
      <c r="F293" s="47" t="s">
        <v>11</v>
      </c>
      <c r="G293" s="47" t="s">
        <v>12</v>
      </c>
      <c r="H293" s="47">
        <v>2</v>
      </c>
      <c r="I293" s="47" t="s">
        <v>33</v>
      </c>
      <c r="J293" s="47" t="str">
        <f t="shared" si="4"/>
        <v>英語文一上必2</v>
      </c>
      <c r="K293" s="51" t="str">
        <f>VLOOKUP(I293,[3]開課資料!F:I,3,FALSE)</f>
        <v>梁麗梅</v>
      </c>
      <c r="L293" s="52" t="str">
        <f>VLOOKUP(I293,[3]開課資料!F:I,4,FALSE)</f>
        <v>專班：4/17.4/24.5/1.5/8(三)；餐一乙教室B204</v>
      </c>
    </row>
    <row r="294" spans="1:12" ht="16.5" customHeight="1">
      <c r="A294" s="45" t="s">
        <v>148</v>
      </c>
      <c r="B294" s="46" t="s">
        <v>442</v>
      </c>
      <c r="C294" s="45" t="s">
        <v>629</v>
      </c>
      <c r="D294" s="45" t="s">
        <v>443</v>
      </c>
      <c r="E294" s="47" t="s">
        <v>47</v>
      </c>
      <c r="F294" s="47" t="s">
        <v>17</v>
      </c>
      <c r="G294" s="47" t="s">
        <v>12</v>
      </c>
      <c r="H294" s="47">
        <v>3</v>
      </c>
      <c r="I294" s="47" t="s">
        <v>65</v>
      </c>
      <c r="J294" s="47" t="str">
        <f t="shared" si="4"/>
        <v>數學一下必3</v>
      </c>
      <c r="K294" s="51" t="str">
        <f>VLOOKUP(I294,[3]開課資料!F:I,3,FALSE)</f>
        <v>邱瓊滿</v>
      </c>
      <c r="L294" s="52" t="str">
        <f>VLOOKUP(I294,[3]開課資料!F:I,4,FALSE)</f>
        <v>自學班：4/19(五)；教務處</v>
      </c>
    </row>
    <row r="295" spans="1:12" ht="16.5" customHeight="1">
      <c r="A295" s="45" t="s">
        <v>148</v>
      </c>
      <c r="B295" s="46" t="s">
        <v>442</v>
      </c>
      <c r="C295" s="45" t="s">
        <v>629</v>
      </c>
      <c r="D295" s="45" t="s">
        <v>443</v>
      </c>
      <c r="E295" s="47" t="s">
        <v>109</v>
      </c>
      <c r="F295" s="47" t="s">
        <v>11</v>
      </c>
      <c r="G295" s="47" t="s">
        <v>12</v>
      </c>
      <c r="H295" s="47">
        <v>1</v>
      </c>
      <c r="I295" s="47" t="s">
        <v>110</v>
      </c>
      <c r="J295" s="47" t="str">
        <f t="shared" si="4"/>
        <v>全民國防教育一上必1</v>
      </c>
      <c r="K295" s="51" t="str">
        <f>VLOOKUP(I295,[3]開課資料!F:I,3,FALSE)</f>
        <v>陳人吉</v>
      </c>
      <c r="L295" s="52" t="str">
        <f>VLOOKUP(I295,[3]開課資料!F:I,4,FALSE)</f>
        <v>專班：4/16(二) 4/17(三)；汽一乙教室</v>
      </c>
    </row>
    <row r="296" spans="1:12" ht="16.5" customHeight="1">
      <c r="A296" s="45" t="s">
        <v>148</v>
      </c>
      <c r="B296" s="46" t="s">
        <v>444</v>
      </c>
      <c r="C296" s="45" t="s">
        <v>630</v>
      </c>
      <c r="D296" s="45" t="s">
        <v>445</v>
      </c>
      <c r="E296" s="47" t="s">
        <v>181</v>
      </c>
      <c r="F296" s="47" t="s">
        <v>17</v>
      </c>
      <c r="G296" s="47" t="s">
        <v>12</v>
      </c>
      <c r="H296" s="47">
        <v>2</v>
      </c>
      <c r="I296" s="47" t="s">
        <v>259</v>
      </c>
      <c r="J296" s="47" t="str">
        <f t="shared" si="4"/>
        <v>資訊科技一下必2</v>
      </c>
      <c r="K296" s="51" t="str">
        <f>VLOOKUP(I296,[3]開課資料!F:I,3,FALSE)</f>
        <v>游欣璇</v>
      </c>
      <c r="L296" s="52" t="str">
        <f>VLOOKUP(I296,[3]開課資料!F:I,4,FALSE)</f>
        <v>自學班：4/19(五)；電訊一甲教室A303</v>
      </c>
    </row>
    <row r="297" spans="1:12" ht="16.5" customHeight="1">
      <c r="A297" s="45" t="s">
        <v>148</v>
      </c>
      <c r="B297" s="46" t="s">
        <v>444</v>
      </c>
      <c r="C297" s="45" t="s">
        <v>630</v>
      </c>
      <c r="D297" s="45" t="s">
        <v>445</v>
      </c>
      <c r="E297" s="47" t="s">
        <v>138</v>
      </c>
      <c r="F297" s="47" t="s">
        <v>11</v>
      </c>
      <c r="G297" s="47" t="s">
        <v>12</v>
      </c>
      <c r="H297" s="47">
        <v>2</v>
      </c>
      <c r="I297" s="47" t="s">
        <v>149</v>
      </c>
      <c r="J297" s="47" t="str">
        <f t="shared" si="4"/>
        <v>體育一上必2</v>
      </c>
      <c r="K297" s="51" t="str">
        <f>VLOOKUP(I297,[3]開課資料!F:I,3,FALSE)</f>
        <v>藍威</v>
      </c>
      <c r="L297" s="52" t="str">
        <f>VLOOKUP(I297,[3]開課資料!F:I,4,FALSE)</f>
        <v>自學班：4/19(五)；學務處</v>
      </c>
    </row>
    <row r="298" spans="1:12" ht="16.5" customHeight="1">
      <c r="A298" s="45" t="s">
        <v>148</v>
      </c>
      <c r="B298" s="46" t="s">
        <v>444</v>
      </c>
      <c r="C298" s="45" t="s">
        <v>630</v>
      </c>
      <c r="D298" s="45" t="s">
        <v>445</v>
      </c>
      <c r="E298" s="47" t="s">
        <v>138</v>
      </c>
      <c r="F298" s="47" t="s">
        <v>17</v>
      </c>
      <c r="G298" s="47" t="s">
        <v>12</v>
      </c>
      <c r="H298" s="47">
        <v>2</v>
      </c>
      <c r="I298" s="47" t="s">
        <v>146</v>
      </c>
      <c r="J298" s="47" t="str">
        <f t="shared" si="4"/>
        <v>體育一下必2</v>
      </c>
      <c r="K298" s="51" t="str">
        <f>VLOOKUP(I298,[3]開課資料!F:I,3,FALSE)</f>
        <v>藍威</v>
      </c>
      <c r="L298" s="52" t="str">
        <f>VLOOKUP(I298,[3]開課資料!F:I,4,FALSE)</f>
        <v>自學班：4/19(五)；學務處</v>
      </c>
    </row>
    <row r="299" spans="1:12" ht="16.5" customHeight="1">
      <c r="A299" s="45" t="s">
        <v>148</v>
      </c>
      <c r="B299" s="46" t="s">
        <v>446</v>
      </c>
      <c r="C299" s="45" t="s">
        <v>631</v>
      </c>
      <c r="D299" s="45" t="s">
        <v>447</v>
      </c>
      <c r="E299" s="47" t="s">
        <v>32</v>
      </c>
      <c r="F299" s="47" t="s">
        <v>21</v>
      </c>
      <c r="G299" s="47" t="s">
        <v>12</v>
      </c>
      <c r="H299" s="47">
        <v>2</v>
      </c>
      <c r="I299" s="47" t="s">
        <v>39</v>
      </c>
      <c r="J299" s="47" t="str">
        <f t="shared" si="4"/>
        <v>英語文二上必2</v>
      </c>
      <c r="K299" s="51" t="str">
        <f>VLOOKUP(I299,[3]開課資料!F:I,3,FALSE)</f>
        <v>馮秀儀</v>
      </c>
      <c r="L299" s="52" t="str">
        <f>VLOOKUP(I299,[3]開課資料!F:I,4,FALSE)</f>
        <v>自學班：4/19(五)；汽二乙教室A404</v>
      </c>
    </row>
    <row r="300" spans="1:12" ht="16.5" customHeight="1">
      <c r="A300" s="45" t="s">
        <v>148</v>
      </c>
      <c r="B300" s="46" t="s">
        <v>448</v>
      </c>
      <c r="C300" s="45" t="s">
        <v>632</v>
      </c>
      <c r="D300" s="45" t="s">
        <v>449</v>
      </c>
      <c r="E300" s="47" t="s">
        <v>138</v>
      </c>
      <c r="F300" s="47" t="s">
        <v>17</v>
      </c>
      <c r="G300" s="47" t="s">
        <v>12</v>
      </c>
      <c r="H300" s="47">
        <v>2</v>
      </c>
      <c r="I300" s="47" t="s">
        <v>146</v>
      </c>
      <c r="J300" s="47" t="str">
        <f t="shared" si="4"/>
        <v>體育一下必2</v>
      </c>
      <c r="K300" s="51" t="str">
        <f>VLOOKUP(I300,[3]開課資料!F:I,3,FALSE)</f>
        <v>藍威</v>
      </c>
      <c r="L300" s="52" t="str">
        <f>VLOOKUP(I300,[3]開課資料!F:I,4,FALSE)</f>
        <v>自學班：4/19(五)；學務處</v>
      </c>
    </row>
    <row r="301" spans="1:12" ht="16.5" customHeight="1">
      <c r="A301" s="45" t="s">
        <v>148</v>
      </c>
      <c r="B301" s="46" t="s">
        <v>448</v>
      </c>
      <c r="C301" s="45" t="s">
        <v>632</v>
      </c>
      <c r="D301" s="45" t="s">
        <v>449</v>
      </c>
      <c r="E301" s="47" t="s">
        <v>138</v>
      </c>
      <c r="F301" s="47" t="s">
        <v>21</v>
      </c>
      <c r="G301" s="47" t="s">
        <v>12</v>
      </c>
      <c r="H301" s="47">
        <v>2</v>
      </c>
      <c r="I301" s="47" t="s">
        <v>143</v>
      </c>
      <c r="J301" s="47" t="str">
        <f t="shared" si="4"/>
        <v>體育二上必2</v>
      </c>
      <c r="K301" s="51" t="str">
        <f>VLOOKUP(I301,[3]開課資料!F:I,3,FALSE)</f>
        <v>王樹傑</v>
      </c>
      <c r="L301" s="52" t="str">
        <f>VLOOKUP(I301,[3]開課資料!F:I,4,FALSE)</f>
        <v>自學班：4/19(五)；汽三乙教室A503</v>
      </c>
    </row>
    <row r="302" spans="1:12" ht="16.5" customHeight="1">
      <c r="A302" s="45" t="s">
        <v>148</v>
      </c>
      <c r="B302" s="46" t="s">
        <v>450</v>
      </c>
      <c r="C302" s="45" t="s">
        <v>633</v>
      </c>
      <c r="D302" s="45" t="s">
        <v>451</v>
      </c>
      <c r="E302" s="47" t="s">
        <v>10</v>
      </c>
      <c r="F302" s="47" t="s">
        <v>21</v>
      </c>
      <c r="G302" s="47" t="s">
        <v>12</v>
      </c>
      <c r="H302" s="47">
        <v>3</v>
      </c>
      <c r="I302" s="47" t="s">
        <v>22</v>
      </c>
      <c r="J302" s="47" t="str">
        <f t="shared" si="4"/>
        <v>國語文二上必3</v>
      </c>
      <c r="K302" s="51" t="str">
        <f>VLOOKUP(I302,[3]開課資料!F:I,3,FALSE)</f>
        <v>陳姵妏</v>
      </c>
      <c r="L302" s="52" t="str">
        <f>VLOOKUP(I302,[3]開課資料!F:I,4,FALSE)</f>
        <v>自學班：4/19(五)；餐三甲教室B201</v>
      </c>
    </row>
    <row r="303" spans="1:12" ht="16.5" customHeight="1">
      <c r="A303" s="45" t="s">
        <v>148</v>
      </c>
      <c r="B303" s="46" t="s">
        <v>450</v>
      </c>
      <c r="C303" s="45" t="s">
        <v>633</v>
      </c>
      <c r="D303" s="45" t="s">
        <v>451</v>
      </c>
      <c r="E303" s="47" t="s">
        <v>32</v>
      </c>
      <c r="F303" s="47" t="s">
        <v>11</v>
      </c>
      <c r="G303" s="47" t="s">
        <v>12</v>
      </c>
      <c r="H303" s="47">
        <v>2</v>
      </c>
      <c r="I303" s="47" t="s">
        <v>33</v>
      </c>
      <c r="J303" s="47" t="str">
        <f t="shared" si="4"/>
        <v>英語文一上必2</v>
      </c>
      <c r="K303" s="51" t="str">
        <f>VLOOKUP(I303,[3]開課資料!F:I,3,FALSE)</f>
        <v>梁麗梅</v>
      </c>
      <c r="L303" s="52" t="str">
        <f>VLOOKUP(I303,[3]開課資料!F:I,4,FALSE)</f>
        <v>專班：4/17.4/24.5/1.5/8(三)；餐一乙教室B204</v>
      </c>
    </row>
    <row r="304" spans="1:12" ht="16.5" customHeight="1">
      <c r="A304" s="45" t="s">
        <v>148</v>
      </c>
      <c r="B304" s="46" t="s">
        <v>450</v>
      </c>
      <c r="C304" s="45" t="s">
        <v>633</v>
      </c>
      <c r="D304" s="45" t="s">
        <v>451</v>
      </c>
      <c r="E304" s="47" t="s">
        <v>47</v>
      </c>
      <c r="F304" s="47" t="s">
        <v>11</v>
      </c>
      <c r="G304" s="47" t="s">
        <v>12</v>
      </c>
      <c r="H304" s="47">
        <v>3</v>
      </c>
      <c r="I304" s="47" t="s">
        <v>61</v>
      </c>
      <c r="J304" s="47" t="str">
        <f t="shared" si="4"/>
        <v>數學一上必3</v>
      </c>
      <c r="K304" s="51" t="str">
        <f>VLOOKUP(I304,[3]開課資料!F:I,3,FALSE)</f>
        <v>鍾震寰</v>
      </c>
      <c r="L304" s="52" t="str">
        <f>VLOOKUP(I304,[3]開課資料!F:I,4,FALSE)</f>
        <v>自學班：4/19(五)；學務處</v>
      </c>
    </row>
    <row r="305" spans="1:12" ht="16.5" customHeight="1">
      <c r="A305" s="45" t="s">
        <v>148</v>
      </c>
      <c r="B305" s="46" t="s">
        <v>450</v>
      </c>
      <c r="C305" s="45" t="s">
        <v>633</v>
      </c>
      <c r="D305" s="45" t="s">
        <v>451</v>
      </c>
      <c r="E305" s="47" t="s">
        <v>95</v>
      </c>
      <c r="F305" s="47" t="s">
        <v>17</v>
      </c>
      <c r="G305" s="47" t="s">
        <v>12</v>
      </c>
      <c r="H305" s="47">
        <v>2</v>
      </c>
      <c r="I305" s="47" t="s">
        <v>97</v>
      </c>
      <c r="J305" s="47" t="str">
        <f t="shared" si="4"/>
        <v>歷史一下必2</v>
      </c>
      <c r="K305" s="51" t="str">
        <f>VLOOKUP(I305,[3]開課資料!F:I,3,FALSE)</f>
        <v>張英娟</v>
      </c>
      <c r="L305" s="52" t="str">
        <f>VLOOKUP(I305,[3]開課資料!F:I,4,FALSE)</f>
        <v>自學班：4/15(一)中午12:30；圖書館</v>
      </c>
    </row>
    <row r="306" spans="1:12" ht="16.5" customHeight="1">
      <c r="A306" s="45" t="s">
        <v>148</v>
      </c>
      <c r="B306" s="46" t="s">
        <v>450</v>
      </c>
      <c r="C306" s="45" t="s">
        <v>633</v>
      </c>
      <c r="D306" s="45" t="s">
        <v>451</v>
      </c>
      <c r="E306" s="47" t="s">
        <v>125</v>
      </c>
      <c r="F306" s="47" t="s">
        <v>17</v>
      </c>
      <c r="G306" s="47" t="s">
        <v>12</v>
      </c>
      <c r="H306" s="47">
        <v>2</v>
      </c>
      <c r="I306" s="47" t="s">
        <v>129</v>
      </c>
      <c r="J306" s="47" t="str">
        <f t="shared" si="4"/>
        <v>美術一下必2</v>
      </c>
      <c r="K306" s="51" t="str">
        <f>VLOOKUP(I306,[3]開課資料!F:I,3,FALSE)</f>
        <v>劉威志</v>
      </c>
      <c r="L306" s="52" t="str">
        <f>VLOOKUP(I306,[3]開課資料!F:I,4,FALSE)</f>
        <v>自學班：4/19(五)；動三甲教室B402</v>
      </c>
    </row>
    <row r="307" spans="1:12" ht="16.5" customHeight="1">
      <c r="A307" s="45" t="s">
        <v>148</v>
      </c>
      <c r="B307" s="46" t="s">
        <v>450</v>
      </c>
      <c r="C307" s="45" t="s">
        <v>633</v>
      </c>
      <c r="D307" s="45" t="s">
        <v>451</v>
      </c>
      <c r="E307" s="47" t="s">
        <v>303</v>
      </c>
      <c r="F307" s="47" t="s">
        <v>17</v>
      </c>
      <c r="G307" s="47" t="s">
        <v>12</v>
      </c>
      <c r="H307" s="47">
        <v>3</v>
      </c>
      <c r="I307" s="47" t="s">
        <v>305</v>
      </c>
      <c r="J307" s="47" t="str">
        <f t="shared" si="4"/>
        <v>餐飲服務技術一下必3</v>
      </c>
      <c r="K307" s="51" t="str">
        <f>VLOOKUP(I307,[3]開課資料!F:I,3,FALSE)</f>
        <v>許嫣甄</v>
      </c>
      <c r="L307" s="52" t="str">
        <f>VLOOKUP(I307,[3]開課資料!F:I,4,FALSE)</f>
        <v>自學班：4/19(五)；餐二甲教室B302</v>
      </c>
    </row>
    <row r="308" spans="1:12" ht="16.5" customHeight="1">
      <c r="A308" s="45" t="s">
        <v>148</v>
      </c>
      <c r="B308" s="46" t="s">
        <v>452</v>
      </c>
      <c r="C308" s="45" t="s">
        <v>634</v>
      </c>
      <c r="D308" s="45" t="s">
        <v>453</v>
      </c>
      <c r="E308" s="47" t="s">
        <v>72</v>
      </c>
      <c r="F308" s="47" t="s">
        <v>21</v>
      </c>
      <c r="G308" s="47" t="s">
        <v>12</v>
      </c>
      <c r="H308" s="47">
        <v>2</v>
      </c>
      <c r="I308" s="47" t="s">
        <v>73</v>
      </c>
      <c r="J308" s="47" t="str">
        <f t="shared" si="4"/>
        <v>生物二上必2</v>
      </c>
      <c r="K308" s="51" t="str">
        <f>VLOOKUP(I308,[3]開課資料!F:I,3,FALSE)</f>
        <v>許修銘</v>
      </c>
      <c r="L308" s="52" t="str">
        <f>VLOOKUP(I308,[3]開課資料!F:I,4,FALSE)</f>
        <v>自學班：4/19(五)；汽一甲教室A401</v>
      </c>
    </row>
    <row r="309" spans="1:12" ht="16.5" customHeight="1">
      <c r="A309" s="45" t="s">
        <v>148</v>
      </c>
      <c r="B309" s="46" t="s">
        <v>452</v>
      </c>
      <c r="C309" s="45" t="s">
        <v>634</v>
      </c>
      <c r="D309" s="45" t="s">
        <v>453</v>
      </c>
      <c r="E309" s="47" t="s">
        <v>82</v>
      </c>
      <c r="F309" s="47" t="s">
        <v>17</v>
      </c>
      <c r="G309" s="47" t="s">
        <v>12</v>
      </c>
      <c r="H309" s="47">
        <v>1</v>
      </c>
      <c r="I309" s="47" t="s">
        <v>85</v>
      </c>
      <c r="J309" s="47" t="str">
        <f t="shared" si="4"/>
        <v>物理一下必1</v>
      </c>
      <c r="K309" s="51" t="str">
        <f>VLOOKUP(I309,[3]開課資料!F:I,3,FALSE)</f>
        <v>許修銘</v>
      </c>
      <c r="L309" s="52" t="str">
        <f>VLOOKUP(I309,[3]開課資料!F:I,4,FALSE)</f>
        <v>自學班：4/19(五)；汽一甲教室A401</v>
      </c>
    </row>
    <row r="310" spans="1:12" ht="16.5" customHeight="1">
      <c r="A310" s="45" t="s">
        <v>148</v>
      </c>
      <c r="B310" s="46" t="s">
        <v>452</v>
      </c>
      <c r="C310" s="45" t="s">
        <v>634</v>
      </c>
      <c r="D310" s="45" t="s">
        <v>453</v>
      </c>
      <c r="E310" s="47" t="s">
        <v>79</v>
      </c>
      <c r="F310" s="47" t="s">
        <v>11</v>
      </c>
      <c r="G310" s="47" t="s">
        <v>12</v>
      </c>
      <c r="H310" s="47">
        <v>1</v>
      </c>
      <c r="I310" s="47" t="s">
        <v>80</v>
      </c>
      <c r="J310" s="47" t="str">
        <f t="shared" si="4"/>
        <v>化學一上必1</v>
      </c>
      <c r="K310" s="51" t="str">
        <f>VLOOKUP(I310,[3]開課資料!F:I,3,FALSE)</f>
        <v>許修銘</v>
      </c>
      <c r="L310" s="52" t="str">
        <f>VLOOKUP(I310,[3]開課資料!F:I,4,FALSE)</f>
        <v>自學班：4/19(五)；汽一甲教室A401</v>
      </c>
    </row>
    <row r="311" spans="1:12" ht="16.5" customHeight="1">
      <c r="A311" s="45" t="s">
        <v>148</v>
      </c>
      <c r="B311" s="46" t="s">
        <v>454</v>
      </c>
      <c r="C311" s="45" t="s">
        <v>635</v>
      </c>
      <c r="D311" s="45" t="s">
        <v>455</v>
      </c>
      <c r="E311" s="47" t="s">
        <v>32</v>
      </c>
      <c r="F311" s="47" t="s">
        <v>11</v>
      </c>
      <c r="G311" s="47" t="s">
        <v>12</v>
      </c>
      <c r="H311" s="47">
        <v>2</v>
      </c>
      <c r="I311" s="47" t="s">
        <v>33</v>
      </c>
      <c r="J311" s="47" t="str">
        <f t="shared" si="4"/>
        <v>英語文一上必2</v>
      </c>
      <c r="K311" s="51" t="str">
        <f>VLOOKUP(I311,[3]開課資料!F:I,3,FALSE)</f>
        <v>梁麗梅</v>
      </c>
      <c r="L311" s="52" t="str">
        <f>VLOOKUP(I311,[3]開課資料!F:I,4,FALSE)</f>
        <v>專班：4/17.4/24.5/1.5/8(三)；餐一乙教室B204</v>
      </c>
    </row>
    <row r="312" spans="1:12" ht="16.5" customHeight="1">
      <c r="A312" s="45" t="s">
        <v>148</v>
      </c>
      <c r="B312" s="46" t="s">
        <v>454</v>
      </c>
      <c r="C312" s="45" t="s">
        <v>635</v>
      </c>
      <c r="D312" s="45" t="s">
        <v>455</v>
      </c>
      <c r="E312" s="47" t="s">
        <v>32</v>
      </c>
      <c r="F312" s="47" t="s">
        <v>17</v>
      </c>
      <c r="G312" s="47" t="s">
        <v>12</v>
      </c>
      <c r="H312" s="47">
        <v>2</v>
      </c>
      <c r="I312" s="47" t="s">
        <v>36</v>
      </c>
      <c r="J312" s="47" t="str">
        <f t="shared" si="4"/>
        <v>英語文一下必2</v>
      </c>
      <c r="K312" s="51" t="str">
        <f>VLOOKUP(I312,[3]開課資料!F:I,3,FALSE)</f>
        <v>馮秀儀</v>
      </c>
      <c r="L312" s="52" t="str">
        <f>VLOOKUP(I312,[3]開課資料!F:I,4,FALSE)</f>
        <v>自學班：4/19(五)；汽二乙教室A403</v>
      </c>
    </row>
    <row r="313" spans="1:12" ht="16.5" customHeight="1">
      <c r="A313" s="45" t="s">
        <v>148</v>
      </c>
      <c r="B313" s="46" t="s">
        <v>454</v>
      </c>
      <c r="C313" s="45" t="s">
        <v>635</v>
      </c>
      <c r="D313" s="45" t="s">
        <v>455</v>
      </c>
      <c r="E313" s="47" t="s">
        <v>125</v>
      </c>
      <c r="F313" s="47" t="s">
        <v>17</v>
      </c>
      <c r="G313" s="47" t="s">
        <v>12</v>
      </c>
      <c r="H313" s="47">
        <v>2</v>
      </c>
      <c r="I313" s="47" t="s">
        <v>129</v>
      </c>
      <c r="J313" s="47" t="str">
        <f t="shared" si="4"/>
        <v>美術一下必2</v>
      </c>
      <c r="K313" s="51" t="str">
        <f>VLOOKUP(I313,[3]開課資料!F:I,3,FALSE)</f>
        <v>劉威志</v>
      </c>
      <c r="L313" s="52" t="str">
        <f>VLOOKUP(I313,[3]開課資料!F:I,4,FALSE)</f>
        <v>自學班：4/19(五)；動三甲教室B402</v>
      </c>
    </row>
    <row r="314" spans="1:12" ht="16.5" customHeight="1">
      <c r="A314" s="45" t="s">
        <v>148</v>
      </c>
      <c r="B314" s="46" t="s">
        <v>454</v>
      </c>
      <c r="C314" s="45" t="s">
        <v>635</v>
      </c>
      <c r="D314" s="45" t="s">
        <v>455</v>
      </c>
      <c r="E314" s="47" t="s">
        <v>82</v>
      </c>
      <c r="F314" s="47" t="s">
        <v>17</v>
      </c>
      <c r="G314" s="47" t="s">
        <v>12</v>
      </c>
      <c r="H314" s="47">
        <v>1</v>
      </c>
      <c r="I314" s="47" t="s">
        <v>85</v>
      </c>
      <c r="J314" s="47" t="str">
        <f t="shared" si="4"/>
        <v>物理一下必1</v>
      </c>
      <c r="K314" s="51" t="str">
        <f>VLOOKUP(I314,[3]開課資料!F:I,3,FALSE)</f>
        <v>許修銘</v>
      </c>
      <c r="L314" s="52" t="str">
        <f>VLOOKUP(I314,[3]開課資料!F:I,4,FALSE)</f>
        <v>自學班：4/19(五)；汽一甲教室A401</v>
      </c>
    </row>
    <row r="315" spans="1:12" ht="16.5" customHeight="1">
      <c r="A315" s="45" t="s">
        <v>148</v>
      </c>
      <c r="B315" s="46" t="s">
        <v>454</v>
      </c>
      <c r="C315" s="45" t="s">
        <v>635</v>
      </c>
      <c r="D315" s="45" t="s">
        <v>455</v>
      </c>
      <c r="E315" s="47" t="s">
        <v>138</v>
      </c>
      <c r="F315" s="47" t="s">
        <v>11</v>
      </c>
      <c r="G315" s="47" t="s">
        <v>12</v>
      </c>
      <c r="H315" s="47">
        <v>2</v>
      </c>
      <c r="I315" s="47" t="s">
        <v>149</v>
      </c>
      <c r="J315" s="47" t="str">
        <f t="shared" si="4"/>
        <v>體育一上必2</v>
      </c>
      <c r="K315" s="51" t="str">
        <f>VLOOKUP(I315,[3]開課資料!F:I,3,FALSE)</f>
        <v>藍威</v>
      </c>
      <c r="L315" s="52" t="str">
        <f>VLOOKUP(I315,[3]開課資料!F:I,4,FALSE)</f>
        <v>自學班：4/19(五)；學務處</v>
      </c>
    </row>
    <row r="316" spans="1:12" ht="16.5" customHeight="1">
      <c r="A316" s="45" t="s">
        <v>148</v>
      </c>
      <c r="B316" s="46" t="s">
        <v>454</v>
      </c>
      <c r="C316" s="45" t="s">
        <v>635</v>
      </c>
      <c r="D316" s="45" t="s">
        <v>455</v>
      </c>
      <c r="E316" s="47" t="s">
        <v>269</v>
      </c>
      <c r="F316" s="47" t="s">
        <v>21</v>
      </c>
      <c r="G316" s="47" t="s">
        <v>58</v>
      </c>
      <c r="H316" s="47">
        <v>4</v>
      </c>
      <c r="I316" s="47" t="s">
        <v>270</v>
      </c>
      <c r="J316" s="47" t="str">
        <f t="shared" si="4"/>
        <v>中式麵食實作二上選4</v>
      </c>
      <c r="K316" s="51" t="str">
        <f>VLOOKUP(I316,[3]開課資料!F:I,3,FALSE)</f>
        <v>蔡羽柔</v>
      </c>
      <c r="L316" s="52" t="str">
        <f>VLOOKUP(I316,[3]開課資料!F:I,4,FALSE)</f>
        <v>自學班：4/19(五)；教務處</v>
      </c>
    </row>
    <row r="317" spans="1:12" ht="16.5" customHeight="1">
      <c r="A317" s="45" t="s">
        <v>148</v>
      </c>
      <c r="B317" s="46" t="s">
        <v>456</v>
      </c>
      <c r="C317" s="45" t="s">
        <v>636</v>
      </c>
      <c r="D317" s="45" t="s">
        <v>457</v>
      </c>
      <c r="E317" s="47" t="s">
        <v>10</v>
      </c>
      <c r="F317" s="47" t="s">
        <v>17</v>
      </c>
      <c r="G317" s="47" t="s">
        <v>12</v>
      </c>
      <c r="H317" s="47">
        <v>3</v>
      </c>
      <c r="I317" s="47" t="s">
        <v>18</v>
      </c>
      <c r="J317" s="47" t="str">
        <f t="shared" si="4"/>
        <v>國語文一下必3</v>
      </c>
      <c r="K317" s="51" t="str">
        <f>VLOOKUP(I317,[3]開課資料!F:I,3,FALSE)</f>
        <v>林淑怡</v>
      </c>
      <c r="L317" s="52" t="str">
        <f>VLOOKUP(I317,[3]開課資料!F:I,4,FALSE)</f>
        <v>自學班：4/19(五)；汽二甲教室A501</v>
      </c>
    </row>
    <row r="318" spans="1:12" ht="16.5" customHeight="1">
      <c r="A318" s="45" t="s">
        <v>148</v>
      </c>
      <c r="B318" s="46" t="s">
        <v>456</v>
      </c>
      <c r="C318" s="45" t="s">
        <v>636</v>
      </c>
      <c r="D318" s="45" t="s">
        <v>457</v>
      </c>
      <c r="E318" s="47" t="s">
        <v>32</v>
      </c>
      <c r="F318" s="47" t="s">
        <v>21</v>
      </c>
      <c r="G318" s="47" t="s">
        <v>12</v>
      </c>
      <c r="H318" s="47">
        <v>2</v>
      </c>
      <c r="I318" s="47" t="s">
        <v>39</v>
      </c>
      <c r="J318" s="47" t="str">
        <f t="shared" si="4"/>
        <v>英語文二上必2</v>
      </c>
      <c r="K318" s="51" t="str">
        <f>VLOOKUP(I318,[3]開課資料!F:I,3,FALSE)</f>
        <v>馮秀儀</v>
      </c>
      <c r="L318" s="52" t="str">
        <f>VLOOKUP(I318,[3]開課資料!F:I,4,FALSE)</f>
        <v>自學班：4/19(五)；汽二乙教室A404</v>
      </c>
    </row>
    <row r="319" spans="1:12" ht="16.5" customHeight="1">
      <c r="A319" s="45" t="s">
        <v>148</v>
      </c>
      <c r="B319" s="46" t="s">
        <v>456</v>
      </c>
      <c r="C319" s="45" t="s">
        <v>636</v>
      </c>
      <c r="D319" s="45" t="s">
        <v>457</v>
      </c>
      <c r="E319" s="47" t="s">
        <v>303</v>
      </c>
      <c r="F319" s="47" t="s">
        <v>17</v>
      </c>
      <c r="G319" s="47" t="s">
        <v>12</v>
      </c>
      <c r="H319" s="47">
        <v>3</v>
      </c>
      <c r="I319" s="47" t="s">
        <v>305</v>
      </c>
      <c r="J319" s="47" t="str">
        <f t="shared" si="4"/>
        <v>餐飲服務技術一下必3</v>
      </c>
      <c r="K319" s="51" t="str">
        <f>VLOOKUP(I319,[3]開課資料!F:I,3,FALSE)</f>
        <v>許嫣甄</v>
      </c>
      <c r="L319" s="52" t="str">
        <f>VLOOKUP(I319,[3]開課資料!F:I,4,FALSE)</f>
        <v>自學班：4/19(五)；餐二甲教室B302</v>
      </c>
    </row>
    <row r="320" spans="1:12" ht="16.5" customHeight="1">
      <c r="A320" s="45" t="s">
        <v>148</v>
      </c>
      <c r="B320" s="46" t="s">
        <v>458</v>
      </c>
      <c r="C320" s="45" t="s">
        <v>637</v>
      </c>
      <c r="D320" s="45" t="s">
        <v>459</v>
      </c>
      <c r="E320" s="47" t="s">
        <v>47</v>
      </c>
      <c r="F320" s="47" t="s">
        <v>17</v>
      </c>
      <c r="G320" s="47" t="s">
        <v>12</v>
      </c>
      <c r="H320" s="47">
        <v>3</v>
      </c>
      <c r="I320" s="47" t="s">
        <v>65</v>
      </c>
      <c r="J320" s="47" t="str">
        <f t="shared" si="4"/>
        <v>數學一下必3</v>
      </c>
      <c r="K320" s="51" t="str">
        <f>VLOOKUP(I320,[3]開課資料!F:I,3,FALSE)</f>
        <v>邱瓊滿</v>
      </c>
      <c r="L320" s="52" t="str">
        <f>VLOOKUP(I320,[3]開課資料!F:I,4,FALSE)</f>
        <v>自學班：4/19(五)；教務處</v>
      </c>
    </row>
    <row r="321" spans="1:12" ht="16.5" customHeight="1">
      <c r="A321" s="45" t="s">
        <v>148</v>
      </c>
      <c r="B321" s="46" t="s">
        <v>458</v>
      </c>
      <c r="C321" s="45" t="s">
        <v>637</v>
      </c>
      <c r="D321" s="45" t="s">
        <v>459</v>
      </c>
      <c r="E321" s="47" t="s">
        <v>132</v>
      </c>
      <c r="F321" s="47" t="s">
        <v>11</v>
      </c>
      <c r="G321" s="47" t="s">
        <v>12</v>
      </c>
      <c r="H321" s="47">
        <v>2</v>
      </c>
      <c r="I321" s="47" t="s">
        <v>136</v>
      </c>
      <c r="J321" s="47" t="str">
        <f t="shared" si="4"/>
        <v>音樂一上必2</v>
      </c>
      <c r="K321" s="51" t="str">
        <f>VLOOKUP(I321,[3]開課資料!F:I,3,FALSE)</f>
        <v>李滙慈</v>
      </c>
      <c r="L321" s="52" t="str">
        <f>VLOOKUP(I321,[3]開課資料!F:I,4,FALSE)</f>
        <v>自學班：4/19(五)；校長室</v>
      </c>
    </row>
    <row r="322" spans="1:12" ht="16.5" customHeight="1">
      <c r="A322" s="45" t="s">
        <v>148</v>
      </c>
      <c r="B322" s="46" t="s">
        <v>458</v>
      </c>
      <c r="C322" s="45" t="s">
        <v>637</v>
      </c>
      <c r="D322" s="45" t="s">
        <v>459</v>
      </c>
      <c r="E322" s="47" t="s">
        <v>120</v>
      </c>
      <c r="F322" s="47" t="s">
        <v>21</v>
      </c>
      <c r="G322" s="47" t="s">
        <v>12</v>
      </c>
      <c r="H322" s="47">
        <v>1</v>
      </c>
      <c r="I322" s="47" t="s">
        <v>122</v>
      </c>
      <c r="J322" s="47" t="str">
        <f t="shared" si="4"/>
        <v>閩南語文二上必1</v>
      </c>
      <c r="K322" s="51" t="str">
        <f>VLOOKUP(I322,[3]開課資料!F:I,3,FALSE)</f>
        <v>許修銘</v>
      </c>
      <c r="L322" s="52" t="str">
        <f>VLOOKUP(I322,[3]開課資料!F:I,4,FALSE)</f>
        <v>自學班：4/19(五)；汽一甲教室A401</v>
      </c>
    </row>
    <row r="323" spans="1:12" ht="16.5" customHeight="1">
      <c r="A323" s="45" t="s">
        <v>148</v>
      </c>
      <c r="B323" s="46" t="s">
        <v>458</v>
      </c>
      <c r="C323" s="45" t="s">
        <v>637</v>
      </c>
      <c r="D323" s="45" t="s">
        <v>459</v>
      </c>
      <c r="E323" s="47" t="s">
        <v>82</v>
      </c>
      <c r="F323" s="47" t="s">
        <v>17</v>
      </c>
      <c r="G323" s="47" t="s">
        <v>12</v>
      </c>
      <c r="H323" s="47">
        <v>1</v>
      </c>
      <c r="I323" s="47" t="s">
        <v>85</v>
      </c>
      <c r="J323" s="47" t="str">
        <f t="shared" si="4"/>
        <v>物理一下必1</v>
      </c>
      <c r="K323" s="51" t="str">
        <f>VLOOKUP(I323,[3]開課資料!F:I,3,FALSE)</f>
        <v>許修銘</v>
      </c>
      <c r="L323" s="52" t="str">
        <f>VLOOKUP(I323,[3]開課資料!F:I,4,FALSE)</f>
        <v>自學班：4/19(五)；汽一甲教室A401</v>
      </c>
    </row>
    <row r="324" spans="1:12" ht="16.5" customHeight="1">
      <c r="A324" s="45" t="s">
        <v>148</v>
      </c>
      <c r="B324" s="46" t="s">
        <v>458</v>
      </c>
      <c r="C324" s="45" t="s">
        <v>637</v>
      </c>
      <c r="D324" s="45" t="s">
        <v>459</v>
      </c>
      <c r="E324" s="47" t="s">
        <v>138</v>
      </c>
      <c r="F324" s="47" t="s">
        <v>11</v>
      </c>
      <c r="G324" s="47" t="s">
        <v>12</v>
      </c>
      <c r="H324" s="47">
        <v>2</v>
      </c>
      <c r="I324" s="47" t="s">
        <v>149</v>
      </c>
      <c r="J324" s="47" t="str">
        <f t="shared" ref="J324:J387" si="5">E324&amp;F324&amp;G324&amp;H324</f>
        <v>體育一上必2</v>
      </c>
      <c r="K324" s="51" t="str">
        <f>VLOOKUP(I324,[3]開課資料!F:I,3,FALSE)</f>
        <v>藍威</v>
      </c>
      <c r="L324" s="52" t="str">
        <f>VLOOKUP(I324,[3]開課資料!F:I,4,FALSE)</f>
        <v>自學班：4/19(五)；學務處</v>
      </c>
    </row>
    <row r="325" spans="1:12" ht="16.5" customHeight="1">
      <c r="A325" s="45" t="s">
        <v>148</v>
      </c>
      <c r="B325" s="46" t="s">
        <v>460</v>
      </c>
      <c r="C325" s="45" t="s">
        <v>638</v>
      </c>
      <c r="D325" s="45" t="s">
        <v>461</v>
      </c>
      <c r="E325" s="47" t="s">
        <v>32</v>
      </c>
      <c r="F325" s="47" t="s">
        <v>21</v>
      </c>
      <c r="G325" s="47" t="s">
        <v>12</v>
      </c>
      <c r="H325" s="47">
        <v>2</v>
      </c>
      <c r="I325" s="47" t="s">
        <v>39</v>
      </c>
      <c r="J325" s="47" t="str">
        <f t="shared" si="5"/>
        <v>英語文二上必2</v>
      </c>
      <c r="K325" s="51" t="str">
        <f>VLOOKUP(I325,[3]開課資料!F:I,3,FALSE)</f>
        <v>馮秀儀</v>
      </c>
      <c r="L325" s="52" t="str">
        <f>VLOOKUP(I325,[3]開課資料!F:I,4,FALSE)</f>
        <v>自學班：4/19(五)；汽二乙教室A404</v>
      </c>
    </row>
    <row r="326" spans="1:12" ht="16.5" customHeight="1">
      <c r="A326" s="45" t="s">
        <v>148</v>
      </c>
      <c r="B326" s="46" t="s">
        <v>462</v>
      </c>
      <c r="C326" s="45" t="s">
        <v>639</v>
      </c>
      <c r="D326" s="45" t="s">
        <v>463</v>
      </c>
      <c r="E326" s="47" t="s">
        <v>181</v>
      </c>
      <c r="F326" s="47" t="s">
        <v>17</v>
      </c>
      <c r="G326" s="47" t="s">
        <v>12</v>
      </c>
      <c r="H326" s="47">
        <v>2</v>
      </c>
      <c r="I326" s="47" t="s">
        <v>259</v>
      </c>
      <c r="J326" s="47" t="str">
        <f t="shared" si="5"/>
        <v>資訊科技一下必2</v>
      </c>
      <c r="K326" s="51" t="str">
        <f>VLOOKUP(I326,[3]開課資料!F:I,3,FALSE)</f>
        <v>游欣璇</v>
      </c>
      <c r="L326" s="52" t="str">
        <f>VLOOKUP(I326,[3]開課資料!F:I,4,FALSE)</f>
        <v>自學班：4/19(五)；電訊一甲教室A303</v>
      </c>
    </row>
    <row r="327" spans="1:12" ht="16.5" customHeight="1">
      <c r="A327" s="45" t="s">
        <v>148</v>
      </c>
      <c r="B327" s="46" t="s">
        <v>464</v>
      </c>
      <c r="C327" s="45" t="s">
        <v>640</v>
      </c>
      <c r="D327" s="45" t="s">
        <v>465</v>
      </c>
      <c r="E327" s="47" t="s">
        <v>132</v>
      </c>
      <c r="F327" s="47" t="s">
        <v>11</v>
      </c>
      <c r="G327" s="47" t="s">
        <v>12</v>
      </c>
      <c r="H327" s="47">
        <v>2</v>
      </c>
      <c r="I327" s="47" t="s">
        <v>136</v>
      </c>
      <c r="J327" s="47" t="str">
        <f t="shared" si="5"/>
        <v>音樂一上必2</v>
      </c>
      <c r="K327" s="51" t="str">
        <f>VLOOKUP(I327,[3]開課資料!F:I,3,FALSE)</f>
        <v>李滙慈</v>
      </c>
      <c r="L327" s="52" t="str">
        <f>VLOOKUP(I327,[3]開課資料!F:I,4,FALSE)</f>
        <v>自學班：4/19(五)；校長室</v>
      </c>
    </row>
    <row r="328" spans="1:12" ht="16.5" customHeight="1">
      <c r="A328" s="45" t="s">
        <v>148</v>
      </c>
      <c r="B328" s="46" t="s">
        <v>466</v>
      </c>
      <c r="C328" s="45" t="s">
        <v>641</v>
      </c>
      <c r="D328" s="45" t="s">
        <v>467</v>
      </c>
      <c r="E328" s="47" t="s">
        <v>10</v>
      </c>
      <c r="F328" s="47" t="s">
        <v>17</v>
      </c>
      <c r="G328" s="47" t="s">
        <v>12</v>
      </c>
      <c r="H328" s="47">
        <v>3</v>
      </c>
      <c r="I328" s="47" t="s">
        <v>18</v>
      </c>
      <c r="J328" s="47" t="str">
        <f t="shared" si="5"/>
        <v>國語文一下必3</v>
      </c>
      <c r="K328" s="51" t="str">
        <f>VLOOKUP(I328,[3]開課資料!F:I,3,FALSE)</f>
        <v>林淑怡</v>
      </c>
      <c r="L328" s="52" t="str">
        <f>VLOOKUP(I328,[3]開課資料!F:I,4,FALSE)</f>
        <v>自學班：4/19(五)；汽二甲教室A501</v>
      </c>
    </row>
    <row r="329" spans="1:12" ht="16.5" customHeight="1">
      <c r="A329" s="45" t="s">
        <v>148</v>
      </c>
      <c r="B329" s="46" t="s">
        <v>466</v>
      </c>
      <c r="C329" s="45" t="s">
        <v>641</v>
      </c>
      <c r="D329" s="45" t="s">
        <v>467</v>
      </c>
      <c r="E329" s="47" t="s">
        <v>32</v>
      </c>
      <c r="F329" s="47" t="s">
        <v>11</v>
      </c>
      <c r="G329" s="47" t="s">
        <v>12</v>
      </c>
      <c r="H329" s="47">
        <v>2</v>
      </c>
      <c r="I329" s="47" t="s">
        <v>33</v>
      </c>
      <c r="J329" s="47" t="str">
        <f t="shared" si="5"/>
        <v>英語文一上必2</v>
      </c>
      <c r="K329" s="51" t="str">
        <f>VLOOKUP(I329,[3]開課資料!F:I,3,FALSE)</f>
        <v>梁麗梅</v>
      </c>
      <c r="L329" s="52" t="str">
        <f>VLOOKUP(I329,[3]開課資料!F:I,4,FALSE)</f>
        <v>專班：4/17.4/24.5/1.5/8(三)；餐一乙教室B204</v>
      </c>
    </row>
    <row r="330" spans="1:12" ht="16.5" customHeight="1">
      <c r="A330" s="45" t="s">
        <v>148</v>
      </c>
      <c r="B330" s="46" t="s">
        <v>466</v>
      </c>
      <c r="C330" s="45" t="s">
        <v>641</v>
      </c>
      <c r="D330" s="45" t="s">
        <v>467</v>
      </c>
      <c r="E330" s="47" t="s">
        <v>32</v>
      </c>
      <c r="F330" s="47" t="s">
        <v>17</v>
      </c>
      <c r="G330" s="47" t="s">
        <v>12</v>
      </c>
      <c r="H330" s="47">
        <v>2</v>
      </c>
      <c r="I330" s="47" t="s">
        <v>36</v>
      </c>
      <c r="J330" s="47" t="str">
        <f t="shared" si="5"/>
        <v>英語文一下必2</v>
      </c>
      <c r="K330" s="51" t="str">
        <f>VLOOKUP(I330,[3]開課資料!F:I,3,FALSE)</f>
        <v>馮秀儀</v>
      </c>
      <c r="L330" s="52" t="str">
        <f>VLOOKUP(I330,[3]開課資料!F:I,4,FALSE)</f>
        <v>自學班：4/19(五)；汽二乙教室A403</v>
      </c>
    </row>
    <row r="331" spans="1:12" ht="16.5" customHeight="1">
      <c r="A331" s="45" t="s">
        <v>148</v>
      </c>
      <c r="B331" s="46" t="s">
        <v>466</v>
      </c>
      <c r="C331" s="45" t="s">
        <v>641</v>
      </c>
      <c r="D331" s="45" t="s">
        <v>467</v>
      </c>
      <c r="E331" s="47" t="s">
        <v>47</v>
      </c>
      <c r="F331" s="47" t="s">
        <v>11</v>
      </c>
      <c r="G331" s="47" t="s">
        <v>12</v>
      </c>
      <c r="H331" s="47">
        <v>3</v>
      </c>
      <c r="I331" s="47" t="s">
        <v>61</v>
      </c>
      <c r="J331" s="47" t="str">
        <f t="shared" si="5"/>
        <v>數學一上必3</v>
      </c>
      <c r="K331" s="51" t="str">
        <f>VLOOKUP(I331,[3]開課資料!F:I,3,FALSE)</f>
        <v>鍾震寰</v>
      </c>
      <c r="L331" s="52" t="str">
        <f>VLOOKUP(I331,[3]開課資料!F:I,4,FALSE)</f>
        <v>自學班：4/19(五)；學務處</v>
      </c>
    </row>
    <row r="332" spans="1:12" ht="16.5" customHeight="1">
      <c r="A332" s="45" t="s">
        <v>148</v>
      </c>
      <c r="B332" s="46" t="s">
        <v>466</v>
      </c>
      <c r="C332" s="45" t="s">
        <v>641</v>
      </c>
      <c r="D332" s="45" t="s">
        <v>467</v>
      </c>
      <c r="E332" s="47" t="s">
        <v>181</v>
      </c>
      <c r="F332" s="47" t="s">
        <v>17</v>
      </c>
      <c r="G332" s="47" t="s">
        <v>12</v>
      </c>
      <c r="H332" s="47">
        <v>2</v>
      </c>
      <c r="I332" s="47" t="s">
        <v>259</v>
      </c>
      <c r="J332" s="47" t="str">
        <f t="shared" si="5"/>
        <v>資訊科技一下必2</v>
      </c>
      <c r="K332" s="51" t="str">
        <f>VLOOKUP(I332,[3]開課資料!F:I,3,FALSE)</f>
        <v>游欣璇</v>
      </c>
      <c r="L332" s="52" t="str">
        <f>VLOOKUP(I332,[3]開課資料!F:I,4,FALSE)</f>
        <v>自學班：4/19(五)；電訊一甲教室A303</v>
      </c>
    </row>
    <row r="333" spans="1:12" ht="16.5" customHeight="1">
      <c r="A333" s="45" t="s">
        <v>148</v>
      </c>
      <c r="B333" s="46" t="s">
        <v>466</v>
      </c>
      <c r="C333" s="45" t="s">
        <v>641</v>
      </c>
      <c r="D333" s="45" t="s">
        <v>467</v>
      </c>
      <c r="E333" s="47" t="s">
        <v>138</v>
      </c>
      <c r="F333" s="47" t="s">
        <v>11</v>
      </c>
      <c r="G333" s="47" t="s">
        <v>12</v>
      </c>
      <c r="H333" s="47">
        <v>2</v>
      </c>
      <c r="I333" s="47" t="s">
        <v>149</v>
      </c>
      <c r="J333" s="47" t="str">
        <f t="shared" si="5"/>
        <v>體育一上必2</v>
      </c>
      <c r="K333" s="51" t="str">
        <f>VLOOKUP(I333,[3]開課資料!F:I,3,FALSE)</f>
        <v>藍威</v>
      </c>
      <c r="L333" s="52" t="str">
        <f>VLOOKUP(I333,[3]開課資料!F:I,4,FALSE)</f>
        <v>自學班：4/19(五)；學務處</v>
      </c>
    </row>
    <row r="334" spans="1:12" ht="16.5" customHeight="1">
      <c r="A334" s="45" t="s">
        <v>148</v>
      </c>
      <c r="B334" s="46" t="s">
        <v>468</v>
      </c>
      <c r="C334" s="45" t="s">
        <v>642</v>
      </c>
      <c r="D334" s="45" t="s">
        <v>469</v>
      </c>
      <c r="E334" s="47" t="s">
        <v>47</v>
      </c>
      <c r="F334" s="47" t="s">
        <v>17</v>
      </c>
      <c r="G334" s="47" t="s">
        <v>12</v>
      </c>
      <c r="H334" s="47">
        <v>3</v>
      </c>
      <c r="I334" s="47" t="s">
        <v>65</v>
      </c>
      <c r="J334" s="47" t="str">
        <f t="shared" si="5"/>
        <v>數學一下必3</v>
      </c>
      <c r="K334" s="51" t="str">
        <f>VLOOKUP(I334,[3]開課資料!F:I,3,FALSE)</f>
        <v>邱瓊滿</v>
      </c>
      <c r="L334" s="52" t="str">
        <f>VLOOKUP(I334,[3]開課資料!F:I,4,FALSE)</f>
        <v>自學班：4/19(五)；教務處</v>
      </c>
    </row>
    <row r="335" spans="1:12" ht="16.5" customHeight="1">
      <c r="A335" s="45" t="s">
        <v>148</v>
      </c>
      <c r="B335" s="46" t="s">
        <v>468</v>
      </c>
      <c r="C335" s="45" t="s">
        <v>642</v>
      </c>
      <c r="D335" s="45" t="s">
        <v>469</v>
      </c>
      <c r="E335" s="47" t="s">
        <v>79</v>
      </c>
      <c r="F335" s="47" t="s">
        <v>11</v>
      </c>
      <c r="G335" s="47" t="s">
        <v>12</v>
      </c>
      <c r="H335" s="47">
        <v>1</v>
      </c>
      <c r="I335" s="47" t="s">
        <v>80</v>
      </c>
      <c r="J335" s="47" t="str">
        <f t="shared" si="5"/>
        <v>化學一上必1</v>
      </c>
      <c r="K335" s="51" t="str">
        <f>VLOOKUP(I335,[3]開課資料!F:I,3,FALSE)</f>
        <v>許修銘</v>
      </c>
      <c r="L335" s="52" t="str">
        <f>VLOOKUP(I335,[3]開課資料!F:I,4,FALSE)</f>
        <v>自學班：4/19(五)；汽一甲教室A401</v>
      </c>
    </row>
    <row r="336" spans="1:12" ht="16.5" customHeight="1">
      <c r="A336" s="45" t="s">
        <v>148</v>
      </c>
      <c r="B336" s="46" t="s">
        <v>470</v>
      </c>
      <c r="C336" s="45" t="s">
        <v>643</v>
      </c>
      <c r="D336" s="45" t="s">
        <v>471</v>
      </c>
      <c r="E336" s="47" t="s">
        <v>72</v>
      </c>
      <c r="F336" s="47" t="s">
        <v>21</v>
      </c>
      <c r="G336" s="47" t="s">
        <v>12</v>
      </c>
      <c r="H336" s="47">
        <v>2</v>
      </c>
      <c r="I336" s="47" t="s">
        <v>73</v>
      </c>
      <c r="J336" s="47" t="str">
        <f t="shared" si="5"/>
        <v>生物二上必2</v>
      </c>
      <c r="K336" s="51" t="str">
        <f>VLOOKUP(I336,[3]開課資料!F:I,3,FALSE)</f>
        <v>許修銘</v>
      </c>
      <c r="L336" s="52" t="str">
        <f>VLOOKUP(I336,[3]開課資料!F:I,4,FALSE)</f>
        <v>自學班：4/19(五)；汽一甲教室A401</v>
      </c>
    </row>
    <row r="337" spans="1:12" ht="16.5" customHeight="1">
      <c r="A337" s="45" t="s">
        <v>148</v>
      </c>
      <c r="B337" s="46" t="s">
        <v>470</v>
      </c>
      <c r="C337" s="45" t="s">
        <v>643</v>
      </c>
      <c r="D337" s="45" t="s">
        <v>471</v>
      </c>
      <c r="E337" s="47" t="s">
        <v>132</v>
      </c>
      <c r="F337" s="47" t="s">
        <v>11</v>
      </c>
      <c r="G337" s="47" t="s">
        <v>12</v>
      </c>
      <c r="H337" s="47">
        <v>2</v>
      </c>
      <c r="I337" s="47" t="s">
        <v>136</v>
      </c>
      <c r="J337" s="47" t="str">
        <f t="shared" si="5"/>
        <v>音樂一上必2</v>
      </c>
      <c r="K337" s="51" t="str">
        <f>VLOOKUP(I337,[3]開課資料!F:I,3,FALSE)</f>
        <v>李滙慈</v>
      </c>
      <c r="L337" s="52" t="str">
        <f>VLOOKUP(I337,[3]開課資料!F:I,4,FALSE)</f>
        <v>自學班：4/19(五)；校長室</v>
      </c>
    </row>
    <row r="338" spans="1:12" ht="16.5" customHeight="1">
      <c r="A338" s="45" t="s">
        <v>148</v>
      </c>
      <c r="B338" s="46" t="s">
        <v>470</v>
      </c>
      <c r="C338" s="45" t="s">
        <v>643</v>
      </c>
      <c r="D338" s="45" t="s">
        <v>471</v>
      </c>
      <c r="E338" s="47" t="s">
        <v>120</v>
      </c>
      <c r="F338" s="47" t="s">
        <v>21</v>
      </c>
      <c r="G338" s="47" t="s">
        <v>12</v>
      </c>
      <c r="H338" s="47">
        <v>1</v>
      </c>
      <c r="I338" s="47" t="s">
        <v>122</v>
      </c>
      <c r="J338" s="47" t="str">
        <f t="shared" si="5"/>
        <v>閩南語文二上必1</v>
      </c>
      <c r="K338" s="51" t="str">
        <f>VLOOKUP(I338,[3]開課資料!F:I,3,FALSE)</f>
        <v>許修銘</v>
      </c>
      <c r="L338" s="52" t="str">
        <f>VLOOKUP(I338,[3]開課資料!F:I,4,FALSE)</f>
        <v>自學班：4/19(五)；汽一甲教室A401</v>
      </c>
    </row>
    <row r="339" spans="1:12" ht="16.5" customHeight="1">
      <c r="A339" s="45" t="s">
        <v>148</v>
      </c>
      <c r="B339" s="46" t="s">
        <v>470</v>
      </c>
      <c r="C339" s="45" t="s">
        <v>643</v>
      </c>
      <c r="D339" s="45" t="s">
        <v>471</v>
      </c>
      <c r="E339" s="47" t="s">
        <v>138</v>
      </c>
      <c r="F339" s="47" t="s">
        <v>11</v>
      </c>
      <c r="G339" s="47" t="s">
        <v>12</v>
      </c>
      <c r="H339" s="47">
        <v>2</v>
      </c>
      <c r="I339" s="47" t="s">
        <v>149</v>
      </c>
      <c r="J339" s="47" t="str">
        <f t="shared" si="5"/>
        <v>體育一上必2</v>
      </c>
      <c r="K339" s="51" t="str">
        <f>VLOOKUP(I339,[3]開課資料!F:I,3,FALSE)</f>
        <v>藍威</v>
      </c>
      <c r="L339" s="52" t="str">
        <f>VLOOKUP(I339,[3]開課資料!F:I,4,FALSE)</f>
        <v>自學班：4/19(五)；學務處</v>
      </c>
    </row>
    <row r="340" spans="1:12" ht="16.5" customHeight="1">
      <c r="A340" s="45" t="s">
        <v>253</v>
      </c>
      <c r="B340" s="46" t="s">
        <v>472</v>
      </c>
      <c r="C340" s="45" t="s">
        <v>644</v>
      </c>
      <c r="D340" s="45" t="s">
        <v>473</v>
      </c>
      <c r="E340" s="47" t="s">
        <v>251</v>
      </c>
      <c r="F340" s="47" t="s">
        <v>17</v>
      </c>
      <c r="G340" s="47" t="s">
        <v>12</v>
      </c>
      <c r="H340" s="47">
        <v>2</v>
      </c>
      <c r="I340" s="47" t="s">
        <v>252</v>
      </c>
      <c r="J340" s="47" t="str">
        <f t="shared" si="5"/>
        <v>基礎圖學一下必2</v>
      </c>
      <c r="K340" s="51" t="str">
        <f>VLOOKUP(I340,[3]開課資料!F:I,3,FALSE)</f>
        <v>黃思婷</v>
      </c>
      <c r="L340" s="52" t="str">
        <f>VLOOKUP(I340,[3]開課資料!F:I,4,FALSE)</f>
        <v>自學班：4/19(五)；動一甲教室B401</v>
      </c>
    </row>
    <row r="341" spans="1:12" ht="16.5" customHeight="1">
      <c r="A341" s="45" t="s">
        <v>253</v>
      </c>
      <c r="B341" s="46" t="s">
        <v>474</v>
      </c>
      <c r="C341" s="45" t="s">
        <v>645</v>
      </c>
      <c r="D341" s="45" t="s">
        <v>475</v>
      </c>
      <c r="E341" s="47" t="s">
        <v>260</v>
      </c>
      <c r="F341" s="47" t="s">
        <v>21</v>
      </c>
      <c r="G341" s="47" t="s">
        <v>12</v>
      </c>
      <c r="H341" s="47">
        <v>2</v>
      </c>
      <c r="I341" s="47" t="s">
        <v>261</v>
      </c>
      <c r="J341" s="47" t="str">
        <f t="shared" si="5"/>
        <v>影音後製實作二上必2</v>
      </c>
      <c r="K341" s="51" t="str">
        <f>VLOOKUP(I341,[3]開課資料!F:I,3,FALSE)</f>
        <v>黃思婷</v>
      </c>
      <c r="L341" s="52" t="str">
        <f>VLOOKUP(I341,[3]開課資料!F:I,4,FALSE)</f>
        <v>自學班：4/19(五)；動一甲教室B401</v>
      </c>
    </row>
    <row r="342" spans="1:12" ht="16.5" customHeight="1">
      <c r="A342" s="45" t="s">
        <v>476</v>
      </c>
      <c r="B342" s="46" t="s">
        <v>477</v>
      </c>
      <c r="C342" s="45" t="s">
        <v>646</v>
      </c>
      <c r="D342" s="45" t="s">
        <v>478</v>
      </c>
      <c r="E342" s="47" t="s">
        <v>47</v>
      </c>
      <c r="F342" s="47" t="s">
        <v>11</v>
      </c>
      <c r="G342" s="47" t="s">
        <v>12</v>
      </c>
      <c r="H342" s="47">
        <v>4</v>
      </c>
      <c r="I342" s="47" t="s">
        <v>48</v>
      </c>
      <c r="J342" s="47" t="str">
        <f t="shared" si="5"/>
        <v>數學一上必4</v>
      </c>
      <c r="K342" s="51" t="str">
        <f>VLOOKUP(I342,[3]開課資料!F:I,3,FALSE)</f>
        <v>陳志雄</v>
      </c>
      <c r="L342" s="52" t="str">
        <f>VLOOKUP(I342,[3]開課資料!F:I,4,FALSE)</f>
        <v>自學班：4/19(五)；汽三甲教室A502</v>
      </c>
    </row>
    <row r="343" spans="1:12" ht="16.5" customHeight="1">
      <c r="A343" s="45" t="s">
        <v>476</v>
      </c>
      <c r="B343" s="46" t="s">
        <v>479</v>
      </c>
      <c r="C343" s="45" t="s">
        <v>647</v>
      </c>
      <c r="D343" s="45" t="s">
        <v>480</v>
      </c>
      <c r="E343" s="47" t="s">
        <v>32</v>
      </c>
      <c r="F343" s="47" t="s">
        <v>11</v>
      </c>
      <c r="G343" s="47" t="s">
        <v>12</v>
      </c>
      <c r="H343" s="47">
        <v>2</v>
      </c>
      <c r="I343" s="47" t="s">
        <v>33</v>
      </c>
      <c r="J343" s="47" t="str">
        <f t="shared" si="5"/>
        <v>英語文一上必2</v>
      </c>
      <c r="K343" s="51" t="str">
        <f>VLOOKUP(I343,[3]開課資料!F:I,3,FALSE)</f>
        <v>梁麗梅</v>
      </c>
      <c r="L343" s="52" t="str">
        <f>VLOOKUP(I343,[3]開課資料!F:I,4,FALSE)</f>
        <v>專班：4/17.4/24.5/1.5/8(三)；餐一乙教室B204</v>
      </c>
    </row>
    <row r="344" spans="1:12" ht="16.5" customHeight="1">
      <c r="A344" s="45" t="s">
        <v>476</v>
      </c>
      <c r="B344" s="46" t="s">
        <v>481</v>
      </c>
      <c r="C344" s="45" t="s">
        <v>648</v>
      </c>
      <c r="D344" s="45" t="s">
        <v>482</v>
      </c>
      <c r="E344" s="47" t="s">
        <v>10</v>
      </c>
      <c r="F344" s="47" t="s">
        <v>11</v>
      </c>
      <c r="G344" s="47" t="s">
        <v>12</v>
      </c>
      <c r="H344" s="47">
        <v>3</v>
      </c>
      <c r="I344" s="47" t="s">
        <v>13</v>
      </c>
      <c r="J344" s="47" t="str">
        <f t="shared" si="5"/>
        <v>國語文一上必3</v>
      </c>
      <c r="K344" s="51" t="str">
        <f>VLOOKUP(I344,[3]開課資料!F:I,3,FALSE)</f>
        <v>杜信德</v>
      </c>
      <c r="L344" s="52" t="str">
        <f>VLOOKUP(I344,[3]開課資料!F:I,4,FALSE)</f>
        <v>自學班：4/19(五)；教務處</v>
      </c>
    </row>
    <row r="345" spans="1:12" ht="16.5" customHeight="1">
      <c r="A345" s="45" t="s">
        <v>476</v>
      </c>
      <c r="B345" s="46" t="s">
        <v>481</v>
      </c>
      <c r="C345" s="45" t="s">
        <v>648</v>
      </c>
      <c r="D345" s="45" t="s">
        <v>482</v>
      </c>
      <c r="E345" s="47" t="s">
        <v>47</v>
      </c>
      <c r="F345" s="47" t="s">
        <v>11</v>
      </c>
      <c r="G345" s="47" t="s">
        <v>12</v>
      </c>
      <c r="H345" s="47">
        <v>4</v>
      </c>
      <c r="I345" s="47" t="s">
        <v>48</v>
      </c>
      <c r="J345" s="47" t="str">
        <f t="shared" si="5"/>
        <v>數學一上必4</v>
      </c>
      <c r="K345" s="51" t="str">
        <f>VLOOKUP(I345,[3]開課資料!F:I,3,FALSE)</f>
        <v>陳志雄</v>
      </c>
      <c r="L345" s="52" t="str">
        <f>VLOOKUP(I345,[3]開課資料!F:I,4,FALSE)</f>
        <v>自學班：4/19(五)；汽三甲教室A502</v>
      </c>
    </row>
    <row r="346" spans="1:12" ht="16.5" customHeight="1">
      <c r="A346" s="45" t="s">
        <v>476</v>
      </c>
      <c r="B346" s="46" t="s">
        <v>481</v>
      </c>
      <c r="C346" s="45" t="s">
        <v>648</v>
      </c>
      <c r="D346" s="45" t="s">
        <v>482</v>
      </c>
      <c r="E346" s="47" t="s">
        <v>95</v>
      </c>
      <c r="F346" s="47" t="s">
        <v>11</v>
      </c>
      <c r="G346" s="47" t="s">
        <v>12</v>
      </c>
      <c r="H346" s="47">
        <v>2</v>
      </c>
      <c r="I346" s="47" t="s">
        <v>96</v>
      </c>
      <c r="J346" s="47" t="str">
        <f t="shared" si="5"/>
        <v>歷史一上必2</v>
      </c>
      <c r="K346" s="51" t="str">
        <f>VLOOKUP(I346,[3]開課資料!F:I,3,FALSE)</f>
        <v>張英娟</v>
      </c>
      <c r="L346" s="52" t="str">
        <f>VLOOKUP(I346,[3]開課資料!F:I,4,FALSE)</f>
        <v>自學班：4/15(一)中午12:30；圖書館</v>
      </c>
    </row>
    <row r="347" spans="1:12" ht="16.5" customHeight="1">
      <c r="A347" s="45" t="s">
        <v>476</v>
      </c>
      <c r="B347" s="46" t="s">
        <v>483</v>
      </c>
      <c r="C347" s="45" t="s">
        <v>649</v>
      </c>
      <c r="D347" s="45" t="s">
        <v>484</v>
      </c>
      <c r="E347" s="47" t="s">
        <v>47</v>
      </c>
      <c r="F347" s="47" t="s">
        <v>11</v>
      </c>
      <c r="G347" s="47" t="s">
        <v>12</v>
      </c>
      <c r="H347" s="47">
        <v>4</v>
      </c>
      <c r="I347" s="47" t="s">
        <v>48</v>
      </c>
      <c r="J347" s="47" t="str">
        <f t="shared" si="5"/>
        <v>數學一上必4</v>
      </c>
      <c r="K347" s="51" t="str">
        <f>VLOOKUP(I347,[3]開課資料!F:I,3,FALSE)</f>
        <v>陳志雄</v>
      </c>
      <c r="L347" s="52" t="str">
        <f>VLOOKUP(I347,[3]開課資料!F:I,4,FALSE)</f>
        <v>自學班：4/19(五)；汽三甲教室A502</v>
      </c>
    </row>
    <row r="348" spans="1:12" ht="16.5" customHeight="1">
      <c r="A348" s="45" t="s">
        <v>476</v>
      </c>
      <c r="B348" s="46" t="s">
        <v>485</v>
      </c>
      <c r="C348" s="45" t="s">
        <v>650</v>
      </c>
      <c r="D348" s="45" t="s">
        <v>486</v>
      </c>
      <c r="E348" s="47" t="s">
        <v>47</v>
      </c>
      <c r="F348" s="47" t="s">
        <v>11</v>
      </c>
      <c r="G348" s="47" t="s">
        <v>12</v>
      </c>
      <c r="H348" s="47">
        <v>4</v>
      </c>
      <c r="I348" s="47" t="s">
        <v>48</v>
      </c>
      <c r="J348" s="47" t="str">
        <f t="shared" si="5"/>
        <v>數學一上必4</v>
      </c>
      <c r="K348" s="51" t="str">
        <f>VLOOKUP(I348,[3]開課資料!F:I,3,FALSE)</f>
        <v>陳志雄</v>
      </c>
      <c r="L348" s="52" t="str">
        <f>VLOOKUP(I348,[3]開課資料!F:I,4,FALSE)</f>
        <v>自學班：4/19(五)；汽三甲教室A502</v>
      </c>
    </row>
    <row r="349" spans="1:12" ht="16.5" customHeight="1">
      <c r="A349" s="45" t="s">
        <v>118</v>
      </c>
      <c r="B349" s="46" t="s">
        <v>487</v>
      </c>
      <c r="C349" s="45" t="s">
        <v>651</v>
      </c>
      <c r="D349" s="45" t="s">
        <v>488</v>
      </c>
      <c r="E349" s="47" t="s">
        <v>47</v>
      </c>
      <c r="F349" s="47" t="s">
        <v>11</v>
      </c>
      <c r="G349" s="47" t="s">
        <v>12</v>
      </c>
      <c r="H349" s="47">
        <v>4</v>
      </c>
      <c r="I349" s="47" t="s">
        <v>48</v>
      </c>
      <c r="J349" s="47" t="str">
        <f t="shared" si="5"/>
        <v>數學一上必4</v>
      </c>
      <c r="K349" s="51" t="str">
        <f>VLOOKUP(I349,[3]開課資料!F:I,3,FALSE)</f>
        <v>陳志雄</v>
      </c>
      <c r="L349" s="52" t="str">
        <f>VLOOKUP(I349,[3]開課資料!F:I,4,FALSE)</f>
        <v>自學班：4/19(五)；汽三甲教室A502</v>
      </c>
    </row>
    <row r="350" spans="1:12" ht="16.5" customHeight="1">
      <c r="A350" s="45" t="s">
        <v>118</v>
      </c>
      <c r="B350" s="46" t="s">
        <v>487</v>
      </c>
      <c r="C350" s="45" t="s">
        <v>651</v>
      </c>
      <c r="D350" s="45" t="s">
        <v>488</v>
      </c>
      <c r="E350" s="47" t="s">
        <v>125</v>
      </c>
      <c r="F350" s="47" t="s">
        <v>11</v>
      </c>
      <c r="G350" s="47" t="s">
        <v>12</v>
      </c>
      <c r="H350" s="47">
        <v>2</v>
      </c>
      <c r="I350" s="47" t="s">
        <v>126</v>
      </c>
      <c r="J350" s="47" t="str">
        <f t="shared" si="5"/>
        <v>美術一上必2</v>
      </c>
      <c r="K350" s="51" t="str">
        <f>VLOOKUP(I350,[3]開課資料!F:I,3,FALSE)</f>
        <v>劉威志</v>
      </c>
      <c r="L350" s="52" t="str">
        <f>VLOOKUP(I350,[3]開課資料!F:I,4,FALSE)</f>
        <v>自學班：4/19(五)；動三甲教室B402</v>
      </c>
    </row>
    <row r="351" spans="1:12" ht="16.5" customHeight="1">
      <c r="A351" s="45" t="s">
        <v>118</v>
      </c>
      <c r="B351" s="46" t="s">
        <v>487</v>
      </c>
      <c r="C351" s="45" t="s">
        <v>651</v>
      </c>
      <c r="D351" s="45" t="s">
        <v>488</v>
      </c>
      <c r="E351" s="47" t="s">
        <v>109</v>
      </c>
      <c r="F351" s="47" t="s">
        <v>11</v>
      </c>
      <c r="G351" s="47" t="s">
        <v>12</v>
      </c>
      <c r="H351" s="47">
        <v>1</v>
      </c>
      <c r="I351" s="47" t="s">
        <v>110</v>
      </c>
      <c r="J351" s="47" t="str">
        <f t="shared" si="5"/>
        <v>全民國防教育一上必1</v>
      </c>
      <c r="K351" s="51" t="str">
        <f>VLOOKUP(I351,[3]開課資料!F:I,3,FALSE)</f>
        <v>陳人吉</v>
      </c>
      <c r="L351" s="52" t="str">
        <f>VLOOKUP(I351,[3]開課資料!F:I,4,FALSE)</f>
        <v>專班：4/16(二) 4/17(三)；汽一乙教室</v>
      </c>
    </row>
    <row r="352" spans="1:12" ht="16.5" customHeight="1">
      <c r="A352" s="45" t="s">
        <v>118</v>
      </c>
      <c r="B352" s="46" t="s">
        <v>487</v>
      </c>
      <c r="C352" s="45" t="s">
        <v>651</v>
      </c>
      <c r="D352" s="45" t="s">
        <v>488</v>
      </c>
      <c r="E352" s="47" t="s">
        <v>225</v>
      </c>
      <c r="F352" s="47" t="s">
        <v>11</v>
      </c>
      <c r="G352" s="47" t="s">
        <v>12</v>
      </c>
      <c r="H352" s="47">
        <v>4</v>
      </c>
      <c r="I352" s="47" t="s">
        <v>226</v>
      </c>
      <c r="J352" s="47" t="str">
        <f t="shared" si="5"/>
        <v>機械工作法與實習一上必4</v>
      </c>
      <c r="K352" s="51" t="str">
        <f>VLOOKUP(I352,[3]開課資料!F:I,3,FALSE)</f>
        <v>夏德耀</v>
      </c>
      <c r="L352" s="52" t="str">
        <f>VLOOKUP(I352,[3]開課資料!F:I,4,FALSE)</f>
        <v>自學班：4/19(五)；汽一乙教室A301</v>
      </c>
    </row>
    <row r="353" spans="1:12" ht="16.5" customHeight="1">
      <c r="A353" s="45" t="s">
        <v>118</v>
      </c>
      <c r="B353" s="46" t="s">
        <v>489</v>
      </c>
      <c r="C353" s="45" t="s">
        <v>652</v>
      </c>
      <c r="D353" s="45" t="s">
        <v>490</v>
      </c>
      <c r="E353" s="47" t="s">
        <v>139</v>
      </c>
      <c r="F353" s="47" t="s">
        <v>11</v>
      </c>
      <c r="G353" s="47" t="s">
        <v>12</v>
      </c>
      <c r="H353" s="47">
        <v>1</v>
      </c>
      <c r="I353" s="47" t="s">
        <v>140</v>
      </c>
      <c r="J353" s="47" t="str">
        <f t="shared" si="5"/>
        <v>健康與護理一上必1</v>
      </c>
      <c r="K353" s="51" t="str">
        <f>VLOOKUP(I353,[3]開課資料!F:I,3,FALSE)</f>
        <v>高麗娜</v>
      </c>
      <c r="L353" s="52" t="str">
        <f>VLOOKUP(I353,[3]開課資料!F:I,4,FALSE)</f>
        <v>自學班：4/19(五)；學務處</v>
      </c>
    </row>
    <row r="354" spans="1:12" ht="16.5" customHeight="1">
      <c r="A354" s="45" t="s">
        <v>118</v>
      </c>
      <c r="B354" s="46" t="s">
        <v>489</v>
      </c>
      <c r="C354" s="45" t="s">
        <v>652</v>
      </c>
      <c r="D354" s="45" t="s">
        <v>490</v>
      </c>
      <c r="E354" s="47" t="s">
        <v>125</v>
      </c>
      <c r="F354" s="47" t="s">
        <v>11</v>
      </c>
      <c r="G354" s="47" t="s">
        <v>12</v>
      </c>
      <c r="H354" s="47">
        <v>2</v>
      </c>
      <c r="I354" s="47" t="s">
        <v>126</v>
      </c>
      <c r="J354" s="47" t="str">
        <f t="shared" si="5"/>
        <v>美術一上必2</v>
      </c>
      <c r="K354" s="51" t="str">
        <f>VLOOKUP(I354,[3]開課資料!F:I,3,FALSE)</f>
        <v>劉威志</v>
      </c>
      <c r="L354" s="52" t="str">
        <f>VLOOKUP(I354,[3]開課資料!F:I,4,FALSE)</f>
        <v>自學班：4/19(五)；動三甲教室B402</v>
      </c>
    </row>
    <row r="355" spans="1:12" ht="16.5" customHeight="1">
      <c r="A355" s="45" t="s">
        <v>118</v>
      </c>
      <c r="B355" s="46" t="s">
        <v>489</v>
      </c>
      <c r="C355" s="45" t="s">
        <v>652</v>
      </c>
      <c r="D355" s="45" t="s">
        <v>490</v>
      </c>
      <c r="E355" s="47" t="s">
        <v>120</v>
      </c>
      <c r="F355" s="47" t="s">
        <v>11</v>
      </c>
      <c r="G355" s="47" t="s">
        <v>12</v>
      </c>
      <c r="H355" s="47">
        <v>1</v>
      </c>
      <c r="I355" s="47" t="s">
        <v>121</v>
      </c>
      <c r="J355" s="47" t="str">
        <f t="shared" si="5"/>
        <v>閩南語文一上必1</v>
      </c>
      <c r="K355" s="51" t="str">
        <f>VLOOKUP(I355,[3]開課資料!F:I,3,FALSE)</f>
        <v>許修銘</v>
      </c>
      <c r="L355" s="52" t="str">
        <f>VLOOKUP(I355,[3]開課資料!F:I,4,FALSE)</f>
        <v>自學班：4/19(五)；汽一甲教室A401</v>
      </c>
    </row>
    <row r="356" spans="1:12" ht="16.5" customHeight="1">
      <c r="A356" s="45" t="s">
        <v>118</v>
      </c>
      <c r="B356" s="46" t="s">
        <v>491</v>
      </c>
      <c r="C356" s="45" t="s">
        <v>653</v>
      </c>
      <c r="D356" s="45" t="s">
        <v>492</v>
      </c>
      <c r="E356" s="47" t="s">
        <v>10</v>
      </c>
      <c r="F356" s="47" t="s">
        <v>11</v>
      </c>
      <c r="G356" s="47" t="s">
        <v>12</v>
      </c>
      <c r="H356" s="47">
        <v>3</v>
      </c>
      <c r="I356" s="47" t="s">
        <v>13</v>
      </c>
      <c r="J356" s="47" t="str">
        <f t="shared" si="5"/>
        <v>國語文一上必3</v>
      </c>
      <c r="K356" s="51" t="str">
        <f>VLOOKUP(I356,[3]開課資料!F:I,3,FALSE)</f>
        <v>杜信德</v>
      </c>
      <c r="L356" s="52" t="str">
        <f>VLOOKUP(I356,[3]開課資料!F:I,4,FALSE)</f>
        <v>自學班：4/19(五)；教務處</v>
      </c>
    </row>
    <row r="357" spans="1:12" ht="16.5" customHeight="1">
      <c r="A357" s="45" t="s">
        <v>118</v>
      </c>
      <c r="B357" s="46" t="s">
        <v>491</v>
      </c>
      <c r="C357" s="45" t="s">
        <v>653</v>
      </c>
      <c r="D357" s="45" t="s">
        <v>492</v>
      </c>
      <c r="E357" s="47" t="s">
        <v>32</v>
      </c>
      <c r="F357" s="47" t="s">
        <v>11</v>
      </c>
      <c r="G357" s="47" t="s">
        <v>12</v>
      </c>
      <c r="H357" s="47">
        <v>2</v>
      </c>
      <c r="I357" s="47" t="s">
        <v>33</v>
      </c>
      <c r="J357" s="47" t="str">
        <f t="shared" si="5"/>
        <v>英語文一上必2</v>
      </c>
      <c r="K357" s="51" t="str">
        <f>VLOOKUP(I357,[3]開課資料!F:I,3,FALSE)</f>
        <v>梁麗梅</v>
      </c>
      <c r="L357" s="52" t="str">
        <f>VLOOKUP(I357,[3]開課資料!F:I,4,FALSE)</f>
        <v>專班：4/17.4/24.5/1.5/8(三)；餐一乙教室B204</v>
      </c>
    </row>
    <row r="358" spans="1:12" ht="16.5" customHeight="1">
      <c r="A358" s="45" t="s">
        <v>118</v>
      </c>
      <c r="B358" s="46" t="s">
        <v>491</v>
      </c>
      <c r="C358" s="45" t="s">
        <v>653</v>
      </c>
      <c r="D358" s="45" t="s">
        <v>492</v>
      </c>
      <c r="E358" s="47" t="s">
        <v>47</v>
      </c>
      <c r="F358" s="47" t="s">
        <v>11</v>
      </c>
      <c r="G358" s="47" t="s">
        <v>12</v>
      </c>
      <c r="H358" s="47">
        <v>4</v>
      </c>
      <c r="I358" s="47" t="s">
        <v>48</v>
      </c>
      <c r="J358" s="47" t="str">
        <f t="shared" si="5"/>
        <v>數學一上必4</v>
      </c>
      <c r="K358" s="51" t="str">
        <f>VLOOKUP(I358,[3]開課資料!F:I,3,FALSE)</f>
        <v>陳志雄</v>
      </c>
      <c r="L358" s="52" t="str">
        <f>VLOOKUP(I358,[3]開課資料!F:I,4,FALSE)</f>
        <v>自學班：4/19(五)；汽三甲教室A502</v>
      </c>
    </row>
    <row r="359" spans="1:12" ht="16.5" customHeight="1">
      <c r="A359" s="45" t="s">
        <v>118</v>
      </c>
      <c r="B359" s="46" t="s">
        <v>491</v>
      </c>
      <c r="C359" s="45" t="s">
        <v>653</v>
      </c>
      <c r="D359" s="45" t="s">
        <v>492</v>
      </c>
      <c r="E359" s="47" t="s">
        <v>139</v>
      </c>
      <c r="F359" s="47" t="s">
        <v>11</v>
      </c>
      <c r="G359" s="47" t="s">
        <v>12</v>
      </c>
      <c r="H359" s="47">
        <v>1</v>
      </c>
      <c r="I359" s="47" t="s">
        <v>140</v>
      </c>
      <c r="J359" s="47" t="str">
        <f t="shared" si="5"/>
        <v>健康與護理一上必1</v>
      </c>
      <c r="K359" s="51" t="str">
        <f>VLOOKUP(I359,[3]開課資料!F:I,3,FALSE)</f>
        <v>高麗娜</v>
      </c>
      <c r="L359" s="52" t="str">
        <f>VLOOKUP(I359,[3]開課資料!F:I,4,FALSE)</f>
        <v>自學班：4/19(五)；學務處</v>
      </c>
    </row>
    <row r="360" spans="1:12" ht="16.5" customHeight="1">
      <c r="A360" s="45" t="s">
        <v>118</v>
      </c>
      <c r="B360" s="46" t="s">
        <v>491</v>
      </c>
      <c r="C360" s="45" t="s">
        <v>653</v>
      </c>
      <c r="D360" s="45" t="s">
        <v>492</v>
      </c>
      <c r="E360" s="47" t="s">
        <v>125</v>
      </c>
      <c r="F360" s="47" t="s">
        <v>11</v>
      </c>
      <c r="G360" s="47" t="s">
        <v>12</v>
      </c>
      <c r="H360" s="47">
        <v>2</v>
      </c>
      <c r="I360" s="47" t="s">
        <v>126</v>
      </c>
      <c r="J360" s="47" t="str">
        <f t="shared" si="5"/>
        <v>美術一上必2</v>
      </c>
      <c r="K360" s="51" t="str">
        <f>VLOOKUP(I360,[3]開課資料!F:I,3,FALSE)</f>
        <v>劉威志</v>
      </c>
      <c r="L360" s="52" t="str">
        <f>VLOOKUP(I360,[3]開課資料!F:I,4,FALSE)</f>
        <v>自學班：4/19(五)；動三甲教室B402</v>
      </c>
    </row>
    <row r="361" spans="1:12" ht="16.5" customHeight="1">
      <c r="A361" s="45" t="s">
        <v>118</v>
      </c>
      <c r="B361" s="46" t="s">
        <v>491</v>
      </c>
      <c r="C361" s="45" t="s">
        <v>653</v>
      </c>
      <c r="D361" s="45" t="s">
        <v>492</v>
      </c>
      <c r="E361" s="47" t="s">
        <v>202</v>
      </c>
      <c r="F361" s="47" t="s">
        <v>11</v>
      </c>
      <c r="G361" s="47" t="s">
        <v>12</v>
      </c>
      <c r="H361" s="47">
        <v>3</v>
      </c>
      <c r="I361" s="47" t="s">
        <v>203</v>
      </c>
      <c r="J361" s="47" t="str">
        <f t="shared" si="5"/>
        <v>引擎原理一上必3</v>
      </c>
      <c r="K361" s="51" t="str">
        <f>VLOOKUP(I361,[3]開課資料!F:I,3,FALSE)</f>
        <v>陳宗暉</v>
      </c>
      <c r="L361" s="52" t="str">
        <f>VLOOKUP(I361,[3]開課資料!F:I,4,FALSE)</f>
        <v>自學班：4/19(五)；汽車科科辦公室</v>
      </c>
    </row>
    <row r="362" spans="1:12" ht="16.5" customHeight="1">
      <c r="A362" s="45" t="s">
        <v>118</v>
      </c>
      <c r="B362" s="46" t="s">
        <v>491</v>
      </c>
      <c r="C362" s="45" t="s">
        <v>653</v>
      </c>
      <c r="D362" s="45" t="s">
        <v>492</v>
      </c>
      <c r="E362" s="47" t="s">
        <v>109</v>
      </c>
      <c r="F362" s="47" t="s">
        <v>11</v>
      </c>
      <c r="G362" s="47" t="s">
        <v>12</v>
      </c>
      <c r="H362" s="47">
        <v>1</v>
      </c>
      <c r="I362" s="47" t="s">
        <v>110</v>
      </c>
      <c r="J362" s="47" t="str">
        <f t="shared" si="5"/>
        <v>全民國防教育一上必1</v>
      </c>
      <c r="K362" s="51" t="str">
        <f>VLOOKUP(I362,[3]開課資料!F:I,3,FALSE)</f>
        <v>陳人吉</v>
      </c>
      <c r="L362" s="52" t="str">
        <f>VLOOKUP(I362,[3]開課資料!F:I,4,FALSE)</f>
        <v>專班：4/16(二) 4/17(三)；汽一乙教室</v>
      </c>
    </row>
    <row r="363" spans="1:12" ht="16.5" customHeight="1">
      <c r="A363" s="45" t="s">
        <v>118</v>
      </c>
      <c r="B363" s="46" t="s">
        <v>491</v>
      </c>
      <c r="C363" s="45" t="s">
        <v>653</v>
      </c>
      <c r="D363" s="45" t="s">
        <v>492</v>
      </c>
      <c r="E363" s="47" t="s">
        <v>225</v>
      </c>
      <c r="F363" s="47" t="s">
        <v>11</v>
      </c>
      <c r="G363" s="47" t="s">
        <v>12</v>
      </c>
      <c r="H363" s="47">
        <v>4</v>
      </c>
      <c r="I363" s="47" t="s">
        <v>226</v>
      </c>
      <c r="J363" s="47" t="str">
        <f t="shared" si="5"/>
        <v>機械工作法與實習一上必4</v>
      </c>
      <c r="K363" s="51" t="str">
        <f>VLOOKUP(I363,[3]開課資料!F:I,3,FALSE)</f>
        <v>夏德耀</v>
      </c>
      <c r="L363" s="52" t="str">
        <f>VLOOKUP(I363,[3]開課資料!F:I,4,FALSE)</f>
        <v>自學班：4/19(五)；汽一乙教室A301</v>
      </c>
    </row>
    <row r="364" spans="1:12" ht="16.5" customHeight="1">
      <c r="A364" s="45" t="s">
        <v>118</v>
      </c>
      <c r="B364" s="46" t="s">
        <v>493</v>
      </c>
      <c r="C364" s="45" t="s">
        <v>654</v>
      </c>
      <c r="D364" s="45" t="s">
        <v>494</v>
      </c>
      <c r="E364" s="47" t="s">
        <v>32</v>
      </c>
      <c r="F364" s="47" t="s">
        <v>11</v>
      </c>
      <c r="G364" s="47" t="s">
        <v>12</v>
      </c>
      <c r="H364" s="47">
        <v>2</v>
      </c>
      <c r="I364" s="47" t="s">
        <v>33</v>
      </c>
      <c r="J364" s="47" t="str">
        <f t="shared" si="5"/>
        <v>英語文一上必2</v>
      </c>
      <c r="K364" s="51" t="str">
        <f>VLOOKUP(I364,[3]開課資料!F:I,3,FALSE)</f>
        <v>梁麗梅</v>
      </c>
      <c r="L364" s="52" t="str">
        <f>VLOOKUP(I364,[3]開課資料!F:I,4,FALSE)</f>
        <v>專班：4/17.4/24.5/1.5/8(三)；餐一乙教室B204</v>
      </c>
    </row>
    <row r="365" spans="1:12" ht="16.5" customHeight="1">
      <c r="A365" s="45" t="s">
        <v>118</v>
      </c>
      <c r="B365" s="46" t="s">
        <v>493</v>
      </c>
      <c r="C365" s="45" t="s">
        <v>654</v>
      </c>
      <c r="D365" s="45" t="s">
        <v>494</v>
      </c>
      <c r="E365" s="47" t="s">
        <v>82</v>
      </c>
      <c r="F365" s="47" t="s">
        <v>11</v>
      </c>
      <c r="G365" s="47" t="s">
        <v>12</v>
      </c>
      <c r="H365" s="47">
        <v>2</v>
      </c>
      <c r="I365" s="47" t="s">
        <v>83</v>
      </c>
      <c r="J365" s="47" t="str">
        <f t="shared" si="5"/>
        <v>物理一上必2</v>
      </c>
      <c r="K365" s="51" t="str">
        <f>VLOOKUP(I365,[3]開課資料!F:I,3,FALSE)</f>
        <v>許修銘</v>
      </c>
      <c r="L365" s="52" t="str">
        <f>VLOOKUP(I365,[3]開課資料!F:I,4,FALSE)</f>
        <v>自學班：4/19(五)；汽一甲教室A401</v>
      </c>
    </row>
    <row r="366" spans="1:12" ht="16.5" customHeight="1">
      <c r="A366" s="45" t="s">
        <v>118</v>
      </c>
      <c r="B366" s="46" t="s">
        <v>495</v>
      </c>
      <c r="C366" s="45" t="s">
        <v>655</v>
      </c>
      <c r="D366" s="45" t="s">
        <v>496</v>
      </c>
      <c r="E366" s="47" t="s">
        <v>32</v>
      </c>
      <c r="F366" s="47" t="s">
        <v>11</v>
      </c>
      <c r="G366" s="47" t="s">
        <v>12</v>
      </c>
      <c r="H366" s="47">
        <v>2</v>
      </c>
      <c r="I366" s="47" t="s">
        <v>33</v>
      </c>
      <c r="J366" s="47" t="str">
        <f t="shared" si="5"/>
        <v>英語文一上必2</v>
      </c>
      <c r="K366" s="51" t="str">
        <f>VLOOKUP(I366,[3]開課資料!F:I,3,FALSE)</f>
        <v>梁麗梅</v>
      </c>
      <c r="L366" s="52" t="str">
        <f>VLOOKUP(I366,[3]開課資料!F:I,4,FALSE)</f>
        <v>專班：4/17.4/24.5/1.5/8(三)；餐一乙教室B204</v>
      </c>
    </row>
    <row r="367" spans="1:12" ht="16.5" customHeight="1">
      <c r="A367" s="45" t="s">
        <v>118</v>
      </c>
      <c r="B367" s="46" t="s">
        <v>495</v>
      </c>
      <c r="C367" s="45" t="s">
        <v>655</v>
      </c>
      <c r="D367" s="45" t="s">
        <v>496</v>
      </c>
      <c r="E367" s="47" t="s">
        <v>95</v>
      </c>
      <c r="F367" s="47" t="s">
        <v>11</v>
      </c>
      <c r="G367" s="47" t="s">
        <v>12</v>
      </c>
      <c r="H367" s="47">
        <v>2</v>
      </c>
      <c r="I367" s="47" t="s">
        <v>96</v>
      </c>
      <c r="J367" s="47" t="str">
        <f t="shared" si="5"/>
        <v>歷史一上必2</v>
      </c>
      <c r="K367" s="51" t="str">
        <f>VLOOKUP(I367,[3]開課資料!F:I,3,FALSE)</f>
        <v>張英娟</v>
      </c>
      <c r="L367" s="52" t="str">
        <f>VLOOKUP(I367,[3]開課資料!F:I,4,FALSE)</f>
        <v>自學班：4/15(一)中午12:30；圖書館</v>
      </c>
    </row>
    <row r="368" spans="1:12" ht="16.5" customHeight="1">
      <c r="A368" s="45" t="s">
        <v>118</v>
      </c>
      <c r="B368" s="46" t="s">
        <v>495</v>
      </c>
      <c r="C368" s="45" t="s">
        <v>655</v>
      </c>
      <c r="D368" s="45" t="s">
        <v>496</v>
      </c>
      <c r="E368" s="47" t="s">
        <v>120</v>
      </c>
      <c r="F368" s="47" t="s">
        <v>11</v>
      </c>
      <c r="G368" s="47" t="s">
        <v>12</v>
      </c>
      <c r="H368" s="47">
        <v>1</v>
      </c>
      <c r="I368" s="47" t="s">
        <v>121</v>
      </c>
      <c r="J368" s="47" t="str">
        <f t="shared" si="5"/>
        <v>閩南語文一上必1</v>
      </c>
      <c r="K368" s="51" t="str">
        <f>VLOOKUP(I368,[3]開課資料!F:I,3,FALSE)</f>
        <v>許修銘</v>
      </c>
      <c r="L368" s="52" t="str">
        <f>VLOOKUP(I368,[3]開課資料!F:I,4,FALSE)</f>
        <v>自學班：4/19(五)；汽一甲教室A401</v>
      </c>
    </row>
    <row r="369" spans="1:12" ht="16.5" customHeight="1">
      <c r="A369" s="45" t="s">
        <v>118</v>
      </c>
      <c r="B369" s="46" t="s">
        <v>495</v>
      </c>
      <c r="C369" s="45" t="s">
        <v>655</v>
      </c>
      <c r="D369" s="45" t="s">
        <v>496</v>
      </c>
      <c r="E369" s="47" t="s">
        <v>82</v>
      </c>
      <c r="F369" s="47" t="s">
        <v>11</v>
      </c>
      <c r="G369" s="47" t="s">
        <v>12</v>
      </c>
      <c r="H369" s="47">
        <v>2</v>
      </c>
      <c r="I369" s="47" t="s">
        <v>83</v>
      </c>
      <c r="J369" s="47" t="str">
        <f t="shared" si="5"/>
        <v>物理一上必2</v>
      </c>
      <c r="K369" s="51" t="str">
        <f>VLOOKUP(I369,[3]開課資料!F:I,3,FALSE)</f>
        <v>許修銘</v>
      </c>
      <c r="L369" s="52" t="str">
        <f>VLOOKUP(I369,[3]開課資料!F:I,4,FALSE)</f>
        <v>自學班：4/19(五)；汽一甲教室A401</v>
      </c>
    </row>
    <row r="370" spans="1:12" ht="16.5" customHeight="1">
      <c r="A370" s="45" t="s">
        <v>118</v>
      </c>
      <c r="B370" s="46" t="s">
        <v>495</v>
      </c>
      <c r="C370" s="45" t="s">
        <v>655</v>
      </c>
      <c r="D370" s="45" t="s">
        <v>496</v>
      </c>
      <c r="E370" s="47" t="s">
        <v>109</v>
      </c>
      <c r="F370" s="47" t="s">
        <v>11</v>
      </c>
      <c r="G370" s="47" t="s">
        <v>12</v>
      </c>
      <c r="H370" s="47">
        <v>1</v>
      </c>
      <c r="I370" s="47" t="s">
        <v>110</v>
      </c>
      <c r="J370" s="47" t="str">
        <f t="shared" si="5"/>
        <v>全民國防教育一上必1</v>
      </c>
      <c r="K370" s="51" t="str">
        <f>VLOOKUP(I370,[3]開課資料!F:I,3,FALSE)</f>
        <v>陳人吉</v>
      </c>
      <c r="L370" s="52" t="str">
        <f>VLOOKUP(I370,[3]開課資料!F:I,4,FALSE)</f>
        <v>專班：4/16(二) 4/17(三)；汽一乙教室</v>
      </c>
    </row>
    <row r="371" spans="1:12" ht="16.5" customHeight="1">
      <c r="A371" s="45" t="s">
        <v>118</v>
      </c>
      <c r="B371" s="46" t="s">
        <v>497</v>
      </c>
      <c r="C371" s="45" t="s">
        <v>656</v>
      </c>
      <c r="D371" s="45" t="s">
        <v>498</v>
      </c>
      <c r="E371" s="47" t="s">
        <v>32</v>
      </c>
      <c r="F371" s="47" t="s">
        <v>11</v>
      </c>
      <c r="G371" s="47" t="s">
        <v>12</v>
      </c>
      <c r="H371" s="47">
        <v>2</v>
      </c>
      <c r="I371" s="47" t="s">
        <v>33</v>
      </c>
      <c r="J371" s="47" t="str">
        <f t="shared" si="5"/>
        <v>英語文一上必2</v>
      </c>
      <c r="K371" s="51" t="str">
        <f>VLOOKUP(I371,[3]開課資料!F:I,3,FALSE)</f>
        <v>梁麗梅</v>
      </c>
      <c r="L371" s="52" t="str">
        <f>VLOOKUP(I371,[3]開課資料!F:I,4,FALSE)</f>
        <v>專班：4/17.4/24.5/1.5/8(三)；餐一乙教室B204</v>
      </c>
    </row>
    <row r="372" spans="1:12" ht="16.5" customHeight="1">
      <c r="A372" s="45" t="s">
        <v>118</v>
      </c>
      <c r="B372" s="46" t="s">
        <v>497</v>
      </c>
      <c r="C372" s="45" t="s">
        <v>656</v>
      </c>
      <c r="D372" s="45" t="s">
        <v>498</v>
      </c>
      <c r="E372" s="47" t="s">
        <v>47</v>
      </c>
      <c r="F372" s="47" t="s">
        <v>11</v>
      </c>
      <c r="G372" s="47" t="s">
        <v>12</v>
      </c>
      <c r="H372" s="47">
        <v>4</v>
      </c>
      <c r="I372" s="47" t="s">
        <v>48</v>
      </c>
      <c r="J372" s="47" t="str">
        <f t="shared" si="5"/>
        <v>數學一上必4</v>
      </c>
      <c r="K372" s="51" t="str">
        <f>VLOOKUP(I372,[3]開課資料!F:I,3,FALSE)</f>
        <v>陳志雄</v>
      </c>
      <c r="L372" s="52" t="str">
        <f>VLOOKUP(I372,[3]開課資料!F:I,4,FALSE)</f>
        <v>自學班：4/19(五)；汽三甲教室A502</v>
      </c>
    </row>
    <row r="373" spans="1:12" ht="16.5" customHeight="1">
      <c r="A373" s="45" t="s">
        <v>118</v>
      </c>
      <c r="B373" s="46" t="s">
        <v>497</v>
      </c>
      <c r="C373" s="45" t="s">
        <v>656</v>
      </c>
      <c r="D373" s="45" t="s">
        <v>498</v>
      </c>
      <c r="E373" s="47" t="s">
        <v>139</v>
      </c>
      <c r="F373" s="47" t="s">
        <v>11</v>
      </c>
      <c r="G373" s="47" t="s">
        <v>12</v>
      </c>
      <c r="H373" s="47">
        <v>1</v>
      </c>
      <c r="I373" s="47" t="s">
        <v>140</v>
      </c>
      <c r="J373" s="47" t="str">
        <f t="shared" si="5"/>
        <v>健康與護理一上必1</v>
      </c>
      <c r="K373" s="51" t="str">
        <f>VLOOKUP(I373,[3]開課資料!F:I,3,FALSE)</f>
        <v>高麗娜</v>
      </c>
      <c r="L373" s="52" t="str">
        <f>VLOOKUP(I373,[3]開課資料!F:I,4,FALSE)</f>
        <v>自學班：4/19(五)；學務處</v>
      </c>
    </row>
    <row r="374" spans="1:12" ht="16.5" customHeight="1">
      <c r="A374" s="45" t="s">
        <v>118</v>
      </c>
      <c r="B374" s="46" t="s">
        <v>497</v>
      </c>
      <c r="C374" s="45" t="s">
        <v>656</v>
      </c>
      <c r="D374" s="45" t="s">
        <v>498</v>
      </c>
      <c r="E374" s="47" t="s">
        <v>82</v>
      </c>
      <c r="F374" s="47" t="s">
        <v>11</v>
      </c>
      <c r="G374" s="47" t="s">
        <v>12</v>
      </c>
      <c r="H374" s="47">
        <v>2</v>
      </c>
      <c r="I374" s="47" t="s">
        <v>83</v>
      </c>
      <c r="J374" s="47" t="str">
        <f t="shared" si="5"/>
        <v>物理一上必2</v>
      </c>
      <c r="K374" s="51" t="str">
        <f>VLOOKUP(I374,[3]開課資料!F:I,3,FALSE)</f>
        <v>許修銘</v>
      </c>
      <c r="L374" s="52" t="str">
        <f>VLOOKUP(I374,[3]開課資料!F:I,4,FALSE)</f>
        <v>自學班：4/19(五)；汽一甲教室A401</v>
      </c>
    </row>
    <row r="375" spans="1:12" ht="16.5" customHeight="1">
      <c r="A375" s="45" t="s">
        <v>118</v>
      </c>
      <c r="B375" s="46" t="s">
        <v>499</v>
      </c>
      <c r="C375" s="45" t="s">
        <v>657</v>
      </c>
      <c r="D375" s="45" t="s">
        <v>500</v>
      </c>
      <c r="E375" s="47" t="s">
        <v>47</v>
      </c>
      <c r="F375" s="47" t="s">
        <v>11</v>
      </c>
      <c r="G375" s="47" t="s">
        <v>12</v>
      </c>
      <c r="H375" s="47">
        <v>4</v>
      </c>
      <c r="I375" s="47" t="s">
        <v>48</v>
      </c>
      <c r="J375" s="47" t="str">
        <f t="shared" si="5"/>
        <v>數學一上必4</v>
      </c>
      <c r="K375" s="51" t="str">
        <f>VLOOKUP(I375,[3]開課資料!F:I,3,FALSE)</f>
        <v>陳志雄</v>
      </c>
      <c r="L375" s="52" t="str">
        <f>VLOOKUP(I375,[3]開課資料!F:I,4,FALSE)</f>
        <v>自學班：4/19(五)；汽三甲教室A502</v>
      </c>
    </row>
    <row r="376" spans="1:12" ht="16.5" customHeight="1">
      <c r="A376" s="45" t="s">
        <v>118</v>
      </c>
      <c r="B376" s="46" t="s">
        <v>499</v>
      </c>
      <c r="C376" s="45" t="s">
        <v>657</v>
      </c>
      <c r="D376" s="45" t="s">
        <v>500</v>
      </c>
      <c r="E376" s="47" t="s">
        <v>125</v>
      </c>
      <c r="F376" s="47" t="s">
        <v>11</v>
      </c>
      <c r="G376" s="47" t="s">
        <v>12</v>
      </c>
      <c r="H376" s="47">
        <v>2</v>
      </c>
      <c r="I376" s="47" t="s">
        <v>126</v>
      </c>
      <c r="J376" s="47" t="str">
        <f t="shared" si="5"/>
        <v>美術一上必2</v>
      </c>
      <c r="K376" s="51" t="str">
        <f>VLOOKUP(I376,[3]開課資料!F:I,3,FALSE)</f>
        <v>劉威志</v>
      </c>
      <c r="L376" s="52" t="str">
        <f>VLOOKUP(I376,[3]開課資料!F:I,4,FALSE)</f>
        <v>自學班：4/19(五)；動三甲教室B402</v>
      </c>
    </row>
    <row r="377" spans="1:12" ht="16.5" customHeight="1">
      <c r="A377" s="45" t="s">
        <v>118</v>
      </c>
      <c r="B377" s="46" t="s">
        <v>499</v>
      </c>
      <c r="C377" s="45" t="s">
        <v>657</v>
      </c>
      <c r="D377" s="45" t="s">
        <v>500</v>
      </c>
      <c r="E377" s="47" t="s">
        <v>82</v>
      </c>
      <c r="F377" s="47" t="s">
        <v>11</v>
      </c>
      <c r="G377" s="47" t="s">
        <v>12</v>
      </c>
      <c r="H377" s="47">
        <v>2</v>
      </c>
      <c r="I377" s="47" t="s">
        <v>83</v>
      </c>
      <c r="J377" s="47" t="str">
        <f t="shared" si="5"/>
        <v>物理一上必2</v>
      </c>
      <c r="K377" s="51" t="str">
        <f>VLOOKUP(I377,[3]開課資料!F:I,3,FALSE)</f>
        <v>許修銘</v>
      </c>
      <c r="L377" s="52" t="str">
        <f>VLOOKUP(I377,[3]開課資料!F:I,4,FALSE)</f>
        <v>自學班：4/19(五)；汽一甲教室A401</v>
      </c>
    </row>
    <row r="378" spans="1:12" ht="16.5" customHeight="1">
      <c r="A378" s="45" t="s">
        <v>118</v>
      </c>
      <c r="B378" s="46" t="s">
        <v>501</v>
      </c>
      <c r="C378" s="45" t="s">
        <v>658</v>
      </c>
      <c r="D378" s="45" t="s">
        <v>502</v>
      </c>
      <c r="E378" s="47" t="s">
        <v>47</v>
      </c>
      <c r="F378" s="47" t="s">
        <v>11</v>
      </c>
      <c r="G378" s="47" t="s">
        <v>12</v>
      </c>
      <c r="H378" s="47">
        <v>4</v>
      </c>
      <c r="I378" s="47" t="s">
        <v>48</v>
      </c>
      <c r="J378" s="47" t="str">
        <f t="shared" si="5"/>
        <v>數學一上必4</v>
      </c>
      <c r="K378" s="51" t="str">
        <f>VLOOKUP(I378,[3]開課資料!F:I,3,FALSE)</f>
        <v>陳志雄</v>
      </c>
      <c r="L378" s="52" t="str">
        <f>VLOOKUP(I378,[3]開課資料!F:I,4,FALSE)</f>
        <v>自學班：4/19(五)；汽三甲教室A502</v>
      </c>
    </row>
    <row r="379" spans="1:12" ht="16.5" customHeight="1">
      <c r="A379" s="45" t="s">
        <v>118</v>
      </c>
      <c r="B379" s="46" t="s">
        <v>501</v>
      </c>
      <c r="C379" s="45" t="s">
        <v>658</v>
      </c>
      <c r="D379" s="45" t="s">
        <v>502</v>
      </c>
      <c r="E379" s="47" t="s">
        <v>95</v>
      </c>
      <c r="F379" s="47" t="s">
        <v>11</v>
      </c>
      <c r="G379" s="47" t="s">
        <v>12</v>
      </c>
      <c r="H379" s="47">
        <v>2</v>
      </c>
      <c r="I379" s="47" t="s">
        <v>96</v>
      </c>
      <c r="J379" s="47" t="str">
        <f t="shared" si="5"/>
        <v>歷史一上必2</v>
      </c>
      <c r="K379" s="51" t="str">
        <f>VLOOKUP(I379,[3]開課資料!F:I,3,FALSE)</f>
        <v>張英娟</v>
      </c>
      <c r="L379" s="52" t="str">
        <f>VLOOKUP(I379,[3]開課資料!F:I,4,FALSE)</f>
        <v>自學班：4/15(一)中午12:30；圖書館</v>
      </c>
    </row>
    <row r="380" spans="1:12" ht="16.5" customHeight="1">
      <c r="A380" s="45" t="s">
        <v>118</v>
      </c>
      <c r="B380" s="46" t="s">
        <v>501</v>
      </c>
      <c r="C380" s="45" t="s">
        <v>658</v>
      </c>
      <c r="D380" s="45" t="s">
        <v>502</v>
      </c>
      <c r="E380" s="47" t="s">
        <v>125</v>
      </c>
      <c r="F380" s="47" t="s">
        <v>11</v>
      </c>
      <c r="G380" s="47" t="s">
        <v>12</v>
      </c>
      <c r="H380" s="47">
        <v>2</v>
      </c>
      <c r="I380" s="47" t="s">
        <v>126</v>
      </c>
      <c r="J380" s="47" t="str">
        <f t="shared" si="5"/>
        <v>美術一上必2</v>
      </c>
      <c r="K380" s="51" t="str">
        <f>VLOOKUP(I380,[3]開課資料!F:I,3,FALSE)</f>
        <v>劉威志</v>
      </c>
      <c r="L380" s="52" t="str">
        <f>VLOOKUP(I380,[3]開課資料!F:I,4,FALSE)</f>
        <v>自學班：4/19(五)；動三甲教室B402</v>
      </c>
    </row>
    <row r="381" spans="1:12" ht="16.5" customHeight="1">
      <c r="A381" s="45" t="s">
        <v>118</v>
      </c>
      <c r="B381" s="46" t="s">
        <v>501</v>
      </c>
      <c r="C381" s="45" t="s">
        <v>658</v>
      </c>
      <c r="D381" s="45" t="s">
        <v>502</v>
      </c>
      <c r="E381" s="47" t="s">
        <v>120</v>
      </c>
      <c r="F381" s="47" t="s">
        <v>11</v>
      </c>
      <c r="G381" s="47" t="s">
        <v>12</v>
      </c>
      <c r="H381" s="47">
        <v>1</v>
      </c>
      <c r="I381" s="47" t="s">
        <v>121</v>
      </c>
      <c r="J381" s="47" t="str">
        <f t="shared" si="5"/>
        <v>閩南語文一上必1</v>
      </c>
      <c r="K381" s="51" t="str">
        <f>VLOOKUP(I381,[3]開課資料!F:I,3,FALSE)</f>
        <v>許修銘</v>
      </c>
      <c r="L381" s="52" t="str">
        <f>VLOOKUP(I381,[3]開課資料!F:I,4,FALSE)</f>
        <v>自學班：4/19(五)；汽一甲教室A401</v>
      </c>
    </row>
    <row r="382" spans="1:12" ht="16.5" customHeight="1">
      <c r="A382" s="45" t="s">
        <v>118</v>
      </c>
      <c r="B382" s="46" t="s">
        <v>501</v>
      </c>
      <c r="C382" s="45" t="s">
        <v>658</v>
      </c>
      <c r="D382" s="45" t="s">
        <v>502</v>
      </c>
      <c r="E382" s="47" t="s">
        <v>82</v>
      </c>
      <c r="F382" s="47" t="s">
        <v>11</v>
      </c>
      <c r="G382" s="47" t="s">
        <v>12</v>
      </c>
      <c r="H382" s="47">
        <v>2</v>
      </c>
      <c r="I382" s="47" t="s">
        <v>83</v>
      </c>
      <c r="J382" s="47" t="str">
        <f t="shared" si="5"/>
        <v>物理一上必2</v>
      </c>
      <c r="K382" s="51" t="str">
        <f>VLOOKUP(I382,[3]開課資料!F:I,3,FALSE)</f>
        <v>許修銘</v>
      </c>
      <c r="L382" s="52" t="str">
        <f>VLOOKUP(I382,[3]開課資料!F:I,4,FALSE)</f>
        <v>自學班：4/19(五)；汽一甲教室A401</v>
      </c>
    </row>
    <row r="383" spans="1:12" ht="16.5" customHeight="1">
      <c r="A383" s="45" t="s">
        <v>118</v>
      </c>
      <c r="B383" s="46" t="s">
        <v>501</v>
      </c>
      <c r="C383" s="45" t="s">
        <v>658</v>
      </c>
      <c r="D383" s="45" t="s">
        <v>502</v>
      </c>
      <c r="E383" s="47" t="s">
        <v>109</v>
      </c>
      <c r="F383" s="47" t="s">
        <v>11</v>
      </c>
      <c r="G383" s="47" t="s">
        <v>12</v>
      </c>
      <c r="H383" s="47">
        <v>1</v>
      </c>
      <c r="I383" s="47" t="s">
        <v>110</v>
      </c>
      <c r="J383" s="47" t="str">
        <f t="shared" si="5"/>
        <v>全民國防教育一上必1</v>
      </c>
      <c r="K383" s="51" t="str">
        <f>VLOOKUP(I383,[3]開課資料!F:I,3,FALSE)</f>
        <v>陳人吉</v>
      </c>
      <c r="L383" s="52" t="str">
        <f>VLOOKUP(I383,[3]開課資料!F:I,4,FALSE)</f>
        <v>專班：4/16(二) 4/17(三)；汽一乙教室</v>
      </c>
    </row>
    <row r="384" spans="1:12" ht="16.5" customHeight="1">
      <c r="A384" s="45" t="s">
        <v>118</v>
      </c>
      <c r="B384" s="46" t="s">
        <v>503</v>
      </c>
      <c r="C384" s="45" t="s">
        <v>659</v>
      </c>
      <c r="D384" s="45" t="s">
        <v>504</v>
      </c>
      <c r="E384" s="47" t="s">
        <v>82</v>
      </c>
      <c r="F384" s="47" t="s">
        <v>11</v>
      </c>
      <c r="G384" s="47" t="s">
        <v>12</v>
      </c>
      <c r="H384" s="47">
        <v>2</v>
      </c>
      <c r="I384" s="47" t="s">
        <v>83</v>
      </c>
      <c r="J384" s="47" t="str">
        <f t="shared" si="5"/>
        <v>物理一上必2</v>
      </c>
      <c r="K384" s="51" t="str">
        <f>VLOOKUP(I384,[3]開課資料!F:I,3,FALSE)</f>
        <v>許修銘</v>
      </c>
      <c r="L384" s="52" t="str">
        <f>VLOOKUP(I384,[3]開課資料!F:I,4,FALSE)</f>
        <v>自學班：4/19(五)；汽一甲教室A401</v>
      </c>
    </row>
    <row r="385" spans="1:12" ht="16.5" customHeight="1">
      <c r="A385" s="45" t="s">
        <v>118</v>
      </c>
      <c r="B385" s="46" t="s">
        <v>505</v>
      </c>
      <c r="C385" s="45" t="s">
        <v>660</v>
      </c>
      <c r="D385" s="45" t="s">
        <v>506</v>
      </c>
      <c r="E385" s="47" t="s">
        <v>95</v>
      </c>
      <c r="F385" s="47" t="s">
        <v>11</v>
      </c>
      <c r="G385" s="47" t="s">
        <v>12</v>
      </c>
      <c r="H385" s="47">
        <v>2</v>
      </c>
      <c r="I385" s="47" t="s">
        <v>96</v>
      </c>
      <c r="J385" s="47" t="str">
        <f t="shared" si="5"/>
        <v>歷史一上必2</v>
      </c>
      <c r="K385" s="51" t="str">
        <f>VLOOKUP(I385,[3]開課資料!F:I,3,FALSE)</f>
        <v>張英娟</v>
      </c>
      <c r="L385" s="52" t="str">
        <f>VLOOKUP(I385,[3]開課資料!F:I,4,FALSE)</f>
        <v>自學班：4/15(一)中午12:30；圖書館</v>
      </c>
    </row>
    <row r="386" spans="1:12" ht="16.5" customHeight="1">
      <c r="A386" s="45" t="s">
        <v>118</v>
      </c>
      <c r="B386" s="46" t="s">
        <v>507</v>
      </c>
      <c r="C386" s="45" t="s">
        <v>661</v>
      </c>
      <c r="D386" s="45" t="s">
        <v>508</v>
      </c>
      <c r="E386" s="47" t="s">
        <v>82</v>
      </c>
      <c r="F386" s="47" t="s">
        <v>11</v>
      </c>
      <c r="G386" s="47" t="s">
        <v>12</v>
      </c>
      <c r="H386" s="47">
        <v>2</v>
      </c>
      <c r="I386" s="47" t="s">
        <v>83</v>
      </c>
      <c r="J386" s="47" t="str">
        <f t="shared" si="5"/>
        <v>物理一上必2</v>
      </c>
      <c r="K386" s="51" t="str">
        <f>VLOOKUP(I386,[3]開課資料!F:I,3,FALSE)</f>
        <v>許修銘</v>
      </c>
      <c r="L386" s="52" t="str">
        <f>VLOOKUP(I386,[3]開課資料!F:I,4,FALSE)</f>
        <v>自學班：4/19(五)；汽一甲教室A401</v>
      </c>
    </row>
    <row r="387" spans="1:12" ht="16.5" customHeight="1">
      <c r="A387" s="45" t="s">
        <v>118</v>
      </c>
      <c r="B387" s="46" t="s">
        <v>509</v>
      </c>
      <c r="C387" s="45" t="s">
        <v>662</v>
      </c>
      <c r="D387" s="45" t="s">
        <v>510</v>
      </c>
      <c r="E387" s="47" t="s">
        <v>10</v>
      </c>
      <c r="F387" s="47" t="s">
        <v>11</v>
      </c>
      <c r="G387" s="47" t="s">
        <v>12</v>
      </c>
      <c r="H387" s="47">
        <v>3</v>
      </c>
      <c r="I387" s="47" t="s">
        <v>13</v>
      </c>
      <c r="J387" s="47" t="str">
        <f t="shared" si="5"/>
        <v>國語文一上必3</v>
      </c>
      <c r="K387" s="51" t="str">
        <f>VLOOKUP(I387,[3]開課資料!F:I,3,FALSE)</f>
        <v>杜信德</v>
      </c>
      <c r="L387" s="52" t="str">
        <f>VLOOKUP(I387,[3]開課資料!F:I,4,FALSE)</f>
        <v>自學班：4/19(五)；教務處</v>
      </c>
    </row>
    <row r="388" spans="1:12" ht="16.5" customHeight="1">
      <c r="A388" s="45" t="s">
        <v>118</v>
      </c>
      <c r="B388" s="46" t="s">
        <v>509</v>
      </c>
      <c r="C388" s="45" t="s">
        <v>662</v>
      </c>
      <c r="D388" s="45" t="s">
        <v>510</v>
      </c>
      <c r="E388" s="47" t="s">
        <v>32</v>
      </c>
      <c r="F388" s="47" t="s">
        <v>11</v>
      </c>
      <c r="G388" s="47" t="s">
        <v>12</v>
      </c>
      <c r="H388" s="47">
        <v>2</v>
      </c>
      <c r="I388" s="47" t="s">
        <v>33</v>
      </c>
      <c r="J388" s="47" t="str">
        <f t="shared" ref="J388:J451" si="6">E388&amp;F388&amp;G388&amp;H388</f>
        <v>英語文一上必2</v>
      </c>
      <c r="K388" s="51" t="str">
        <f>VLOOKUP(I388,[3]開課資料!F:I,3,FALSE)</f>
        <v>梁麗梅</v>
      </c>
      <c r="L388" s="52" t="str">
        <f>VLOOKUP(I388,[3]開課資料!F:I,4,FALSE)</f>
        <v>專班：4/17.4/24.5/1.5/8(三)；餐一乙教室B204</v>
      </c>
    </row>
    <row r="389" spans="1:12" ht="16.5" customHeight="1">
      <c r="A389" s="45" t="s">
        <v>118</v>
      </c>
      <c r="B389" s="46" t="s">
        <v>509</v>
      </c>
      <c r="C389" s="45" t="s">
        <v>662</v>
      </c>
      <c r="D389" s="45" t="s">
        <v>510</v>
      </c>
      <c r="E389" s="47" t="s">
        <v>47</v>
      </c>
      <c r="F389" s="47" t="s">
        <v>11</v>
      </c>
      <c r="G389" s="47" t="s">
        <v>12</v>
      </c>
      <c r="H389" s="47">
        <v>4</v>
      </c>
      <c r="I389" s="47" t="s">
        <v>48</v>
      </c>
      <c r="J389" s="47" t="str">
        <f t="shared" si="6"/>
        <v>數學一上必4</v>
      </c>
      <c r="K389" s="51" t="str">
        <f>VLOOKUP(I389,[3]開課資料!F:I,3,FALSE)</f>
        <v>陳志雄</v>
      </c>
      <c r="L389" s="52" t="str">
        <f>VLOOKUP(I389,[3]開課資料!F:I,4,FALSE)</f>
        <v>自學班：4/19(五)；汽三甲教室A502</v>
      </c>
    </row>
    <row r="390" spans="1:12" ht="16.5" customHeight="1">
      <c r="A390" s="45" t="s">
        <v>118</v>
      </c>
      <c r="B390" s="46" t="s">
        <v>509</v>
      </c>
      <c r="C390" s="45" t="s">
        <v>662</v>
      </c>
      <c r="D390" s="45" t="s">
        <v>510</v>
      </c>
      <c r="E390" s="47" t="s">
        <v>125</v>
      </c>
      <c r="F390" s="47" t="s">
        <v>11</v>
      </c>
      <c r="G390" s="47" t="s">
        <v>12</v>
      </c>
      <c r="H390" s="47">
        <v>2</v>
      </c>
      <c r="I390" s="47" t="s">
        <v>126</v>
      </c>
      <c r="J390" s="47" t="str">
        <f t="shared" si="6"/>
        <v>美術一上必2</v>
      </c>
      <c r="K390" s="51" t="str">
        <f>VLOOKUP(I390,[3]開課資料!F:I,3,FALSE)</f>
        <v>劉威志</v>
      </c>
      <c r="L390" s="52" t="str">
        <f>VLOOKUP(I390,[3]開課資料!F:I,4,FALSE)</f>
        <v>自學班：4/19(五)；動三甲教室B402</v>
      </c>
    </row>
    <row r="391" spans="1:12" ht="16.5" customHeight="1">
      <c r="A391" s="45" t="s">
        <v>118</v>
      </c>
      <c r="B391" s="46" t="s">
        <v>509</v>
      </c>
      <c r="C391" s="45" t="s">
        <v>662</v>
      </c>
      <c r="D391" s="45" t="s">
        <v>510</v>
      </c>
      <c r="E391" s="47" t="s">
        <v>109</v>
      </c>
      <c r="F391" s="47" t="s">
        <v>11</v>
      </c>
      <c r="G391" s="47" t="s">
        <v>12</v>
      </c>
      <c r="H391" s="47">
        <v>1</v>
      </c>
      <c r="I391" s="47" t="s">
        <v>110</v>
      </c>
      <c r="J391" s="47" t="str">
        <f t="shared" si="6"/>
        <v>全民國防教育一上必1</v>
      </c>
      <c r="K391" s="51" t="str">
        <f>VLOOKUP(I391,[3]開課資料!F:I,3,FALSE)</f>
        <v>陳人吉</v>
      </c>
      <c r="L391" s="52" t="str">
        <f>VLOOKUP(I391,[3]開課資料!F:I,4,FALSE)</f>
        <v>專班：4/16(二) 4/17(三)；汽一乙教室</v>
      </c>
    </row>
    <row r="392" spans="1:12" ht="16.5" customHeight="1">
      <c r="A392" s="45" t="s">
        <v>118</v>
      </c>
      <c r="B392" s="46" t="s">
        <v>511</v>
      </c>
      <c r="C392" s="45" t="s">
        <v>663</v>
      </c>
      <c r="D392" s="45" t="s">
        <v>512</v>
      </c>
      <c r="E392" s="47" t="s">
        <v>32</v>
      </c>
      <c r="F392" s="47" t="s">
        <v>11</v>
      </c>
      <c r="G392" s="47" t="s">
        <v>12</v>
      </c>
      <c r="H392" s="47">
        <v>2</v>
      </c>
      <c r="I392" s="47" t="s">
        <v>33</v>
      </c>
      <c r="J392" s="47" t="str">
        <f t="shared" si="6"/>
        <v>英語文一上必2</v>
      </c>
      <c r="K392" s="51" t="str">
        <f>VLOOKUP(I392,[3]開課資料!F:I,3,FALSE)</f>
        <v>梁麗梅</v>
      </c>
      <c r="L392" s="52" t="str">
        <f>VLOOKUP(I392,[3]開課資料!F:I,4,FALSE)</f>
        <v>專班：4/17.4/24.5/1.5/8(三)；餐一乙教室B204</v>
      </c>
    </row>
    <row r="393" spans="1:12" ht="16.5" customHeight="1">
      <c r="A393" s="45" t="s">
        <v>118</v>
      </c>
      <c r="B393" s="46" t="s">
        <v>511</v>
      </c>
      <c r="C393" s="45" t="s">
        <v>663</v>
      </c>
      <c r="D393" s="45" t="s">
        <v>512</v>
      </c>
      <c r="E393" s="47" t="s">
        <v>125</v>
      </c>
      <c r="F393" s="47" t="s">
        <v>11</v>
      </c>
      <c r="G393" s="47" t="s">
        <v>12</v>
      </c>
      <c r="H393" s="47">
        <v>2</v>
      </c>
      <c r="I393" s="47" t="s">
        <v>126</v>
      </c>
      <c r="J393" s="47" t="str">
        <f t="shared" si="6"/>
        <v>美術一上必2</v>
      </c>
      <c r="K393" s="51" t="str">
        <f>VLOOKUP(I393,[3]開課資料!F:I,3,FALSE)</f>
        <v>劉威志</v>
      </c>
      <c r="L393" s="52" t="str">
        <f>VLOOKUP(I393,[3]開課資料!F:I,4,FALSE)</f>
        <v>自學班：4/19(五)；動三甲教室B402</v>
      </c>
    </row>
    <row r="394" spans="1:12" ht="16.5" customHeight="1">
      <c r="A394" s="45" t="s">
        <v>118</v>
      </c>
      <c r="B394" s="46" t="s">
        <v>513</v>
      </c>
      <c r="C394" s="45" t="s">
        <v>664</v>
      </c>
      <c r="D394" s="45" t="s">
        <v>514</v>
      </c>
      <c r="E394" s="47" t="s">
        <v>10</v>
      </c>
      <c r="F394" s="47" t="s">
        <v>11</v>
      </c>
      <c r="G394" s="47" t="s">
        <v>12</v>
      </c>
      <c r="H394" s="47">
        <v>3</v>
      </c>
      <c r="I394" s="47" t="s">
        <v>13</v>
      </c>
      <c r="J394" s="47" t="str">
        <f t="shared" si="6"/>
        <v>國語文一上必3</v>
      </c>
      <c r="K394" s="51" t="str">
        <f>VLOOKUP(I394,[3]開課資料!F:I,3,FALSE)</f>
        <v>杜信德</v>
      </c>
      <c r="L394" s="52" t="str">
        <f>VLOOKUP(I394,[3]開課資料!F:I,4,FALSE)</f>
        <v>自學班：4/19(五)；教務處</v>
      </c>
    </row>
    <row r="395" spans="1:12" ht="16.5" customHeight="1">
      <c r="A395" s="45" t="s">
        <v>118</v>
      </c>
      <c r="B395" s="46" t="s">
        <v>513</v>
      </c>
      <c r="C395" s="45" t="s">
        <v>664</v>
      </c>
      <c r="D395" s="45" t="s">
        <v>514</v>
      </c>
      <c r="E395" s="47" t="s">
        <v>32</v>
      </c>
      <c r="F395" s="47" t="s">
        <v>11</v>
      </c>
      <c r="G395" s="47" t="s">
        <v>12</v>
      </c>
      <c r="H395" s="47">
        <v>2</v>
      </c>
      <c r="I395" s="47" t="s">
        <v>33</v>
      </c>
      <c r="J395" s="47" t="str">
        <f t="shared" si="6"/>
        <v>英語文一上必2</v>
      </c>
      <c r="K395" s="51" t="str">
        <f>VLOOKUP(I395,[3]開課資料!F:I,3,FALSE)</f>
        <v>梁麗梅</v>
      </c>
      <c r="L395" s="52" t="str">
        <f>VLOOKUP(I395,[3]開課資料!F:I,4,FALSE)</f>
        <v>專班：4/17.4/24.5/1.5/8(三)；餐一乙教室B204</v>
      </c>
    </row>
    <row r="396" spans="1:12" ht="16.5" customHeight="1">
      <c r="A396" s="45" t="s">
        <v>118</v>
      </c>
      <c r="B396" s="46" t="s">
        <v>513</v>
      </c>
      <c r="C396" s="45" t="s">
        <v>664</v>
      </c>
      <c r="D396" s="45" t="s">
        <v>514</v>
      </c>
      <c r="E396" s="47" t="s">
        <v>47</v>
      </c>
      <c r="F396" s="47" t="s">
        <v>11</v>
      </c>
      <c r="G396" s="47" t="s">
        <v>12</v>
      </c>
      <c r="H396" s="47">
        <v>4</v>
      </c>
      <c r="I396" s="47" t="s">
        <v>48</v>
      </c>
      <c r="J396" s="47" t="str">
        <f t="shared" si="6"/>
        <v>數學一上必4</v>
      </c>
      <c r="K396" s="51" t="str">
        <f>VLOOKUP(I396,[3]開課資料!F:I,3,FALSE)</f>
        <v>陳志雄</v>
      </c>
      <c r="L396" s="52" t="str">
        <f>VLOOKUP(I396,[3]開課資料!F:I,4,FALSE)</f>
        <v>自學班：4/19(五)；汽三甲教室A502</v>
      </c>
    </row>
    <row r="397" spans="1:12" ht="16.5" customHeight="1">
      <c r="A397" s="45" t="s">
        <v>118</v>
      </c>
      <c r="B397" s="46" t="s">
        <v>513</v>
      </c>
      <c r="C397" s="45" t="s">
        <v>664</v>
      </c>
      <c r="D397" s="45" t="s">
        <v>514</v>
      </c>
      <c r="E397" s="47" t="s">
        <v>125</v>
      </c>
      <c r="F397" s="47" t="s">
        <v>11</v>
      </c>
      <c r="G397" s="47" t="s">
        <v>12</v>
      </c>
      <c r="H397" s="47">
        <v>2</v>
      </c>
      <c r="I397" s="47" t="s">
        <v>126</v>
      </c>
      <c r="J397" s="47" t="str">
        <f t="shared" si="6"/>
        <v>美術一上必2</v>
      </c>
      <c r="K397" s="51" t="str">
        <f>VLOOKUP(I397,[3]開課資料!F:I,3,FALSE)</f>
        <v>劉威志</v>
      </c>
      <c r="L397" s="52" t="str">
        <f>VLOOKUP(I397,[3]開課資料!F:I,4,FALSE)</f>
        <v>自學班：4/19(五)；動三甲教室B402</v>
      </c>
    </row>
    <row r="398" spans="1:12" ht="16.5" customHeight="1">
      <c r="A398" s="45" t="s">
        <v>118</v>
      </c>
      <c r="B398" s="46" t="s">
        <v>513</v>
      </c>
      <c r="C398" s="45" t="s">
        <v>664</v>
      </c>
      <c r="D398" s="45" t="s">
        <v>514</v>
      </c>
      <c r="E398" s="47" t="s">
        <v>82</v>
      </c>
      <c r="F398" s="47" t="s">
        <v>11</v>
      </c>
      <c r="G398" s="47" t="s">
        <v>12</v>
      </c>
      <c r="H398" s="47">
        <v>2</v>
      </c>
      <c r="I398" s="47" t="s">
        <v>83</v>
      </c>
      <c r="J398" s="47" t="str">
        <f t="shared" si="6"/>
        <v>物理一上必2</v>
      </c>
      <c r="K398" s="51" t="str">
        <f>VLOOKUP(I398,[3]開課資料!F:I,3,FALSE)</f>
        <v>許修銘</v>
      </c>
      <c r="L398" s="52" t="str">
        <f>VLOOKUP(I398,[3]開課資料!F:I,4,FALSE)</f>
        <v>自學班：4/19(五)；汽一甲教室A401</v>
      </c>
    </row>
    <row r="399" spans="1:12" ht="16.5" customHeight="1">
      <c r="A399" s="45" t="s">
        <v>118</v>
      </c>
      <c r="B399" s="46" t="s">
        <v>513</v>
      </c>
      <c r="C399" s="45" t="s">
        <v>664</v>
      </c>
      <c r="D399" s="45" t="s">
        <v>514</v>
      </c>
      <c r="E399" s="47" t="s">
        <v>109</v>
      </c>
      <c r="F399" s="47" t="s">
        <v>11</v>
      </c>
      <c r="G399" s="47" t="s">
        <v>12</v>
      </c>
      <c r="H399" s="47">
        <v>1</v>
      </c>
      <c r="I399" s="47" t="s">
        <v>110</v>
      </c>
      <c r="J399" s="47" t="str">
        <f t="shared" si="6"/>
        <v>全民國防教育一上必1</v>
      </c>
      <c r="K399" s="51" t="str">
        <f>VLOOKUP(I399,[3]開課資料!F:I,3,FALSE)</f>
        <v>陳人吉</v>
      </c>
      <c r="L399" s="52" t="str">
        <f>VLOOKUP(I399,[3]開課資料!F:I,4,FALSE)</f>
        <v>專班：4/16(二) 4/17(三)；汽一乙教室</v>
      </c>
    </row>
    <row r="400" spans="1:12" ht="16.5" customHeight="1">
      <c r="A400" s="45" t="s">
        <v>118</v>
      </c>
      <c r="B400" s="46" t="s">
        <v>513</v>
      </c>
      <c r="C400" s="45" t="s">
        <v>664</v>
      </c>
      <c r="D400" s="45" t="s">
        <v>514</v>
      </c>
      <c r="E400" s="47" t="s">
        <v>114</v>
      </c>
      <c r="F400" s="47" t="s">
        <v>11</v>
      </c>
      <c r="G400" s="47" t="s">
        <v>12</v>
      </c>
      <c r="H400" s="47">
        <v>1</v>
      </c>
      <c r="I400" s="47" t="s">
        <v>115</v>
      </c>
      <c r="J400" s="47" t="str">
        <f t="shared" si="6"/>
        <v>東海通識一上必1</v>
      </c>
      <c r="K400" s="51" t="str">
        <f>VLOOKUP(I400,[3]開課資料!F:I,3,FALSE)</f>
        <v>鄭翰儒</v>
      </c>
      <c r="L400" s="52" t="str">
        <f>VLOOKUP(I400,[3]開課資料!F:I,4,FALSE)</f>
        <v>自學班：4/19(五)；會計室</v>
      </c>
    </row>
    <row r="401" spans="1:12" ht="16.5" customHeight="1">
      <c r="A401" s="45" t="s">
        <v>118</v>
      </c>
      <c r="B401" s="46" t="s">
        <v>515</v>
      </c>
      <c r="C401" s="45" t="s">
        <v>665</v>
      </c>
      <c r="D401" s="45" t="s">
        <v>516</v>
      </c>
      <c r="E401" s="47" t="s">
        <v>32</v>
      </c>
      <c r="F401" s="47" t="s">
        <v>11</v>
      </c>
      <c r="G401" s="47" t="s">
        <v>12</v>
      </c>
      <c r="H401" s="47">
        <v>2</v>
      </c>
      <c r="I401" s="47" t="s">
        <v>33</v>
      </c>
      <c r="J401" s="47" t="str">
        <f t="shared" si="6"/>
        <v>英語文一上必2</v>
      </c>
      <c r="K401" s="51" t="str">
        <f>VLOOKUP(I401,[3]開課資料!F:I,3,FALSE)</f>
        <v>梁麗梅</v>
      </c>
      <c r="L401" s="52" t="str">
        <f>VLOOKUP(I401,[3]開課資料!F:I,4,FALSE)</f>
        <v>專班：4/17.4/24.5/1.5/8(三)；餐一乙教室B204</v>
      </c>
    </row>
    <row r="402" spans="1:12" ht="16.5" customHeight="1">
      <c r="A402" s="45" t="s">
        <v>118</v>
      </c>
      <c r="B402" s="46" t="s">
        <v>515</v>
      </c>
      <c r="C402" s="45" t="s">
        <v>665</v>
      </c>
      <c r="D402" s="45" t="s">
        <v>516</v>
      </c>
      <c r="E402" s="47" t="s">
        <v>139</v>
      </c>
      <c r="F402" s="47" t="s">
        <v>11</v>
      </c>
      <c r="G402" s="47" t="s">
        <v>12</v>
      </c>
      <c r="H402" s="47">
        <v>1</v>
      </c>
      <c r="I402" s="47" t="s">
        <v>140</v>
      </c>
      <c r="J402" s="47" t="str">
        <f t="shared" si="6"/>
        <v>健康與護理一上必1</v>
      </c>
      <c r="K402" s="51" t="str">
        <f>VLOOKUP(I402,[3]開課資料!F:I,3,FALSE)</f>
        <v>高麗娜</v>
      </c>
      <c r="L402" s="52" t="str">
        <f>VLOOKUP(I402,[3]開課資料!F:I,4,FALSE)</f>
        <v>自學班：4/19(五)；學務處</v>
      </c>
    </row>
    <row r="403" spans="1:12" ht="16.5" customHeight="1">
      <c r="A403" s="45" t="s">
        <v>118</v>
      </c>
      <c r="B403" s="46" t="s">
        <v>515</v>
      </c>
      <c r="C403" s="45" t="s">
        <v>665</v>
      </c>
      <c r="D403" s="45" t="s">
        <v>516</v>
      </c>
      <c r="E403" s="47" t="s">
        <v>120</v>
      </c>
      <c r="F403" s="47" t="s">
        <v>11</v>
      </c>
      <c r="G403" s="47" t="s">
        <v>12</v>
      </c>
      <c r="H403" s="47">
        <v>1</v>
      </c>
      <c r="I403" s="47" t="s">
        <v>121</v>
      </c>
      <c r="J403" s="47" t="str">
        <f t="shared" si="6"/>
        <v>閩南語文一上必1</v>
      </c>
      <c r="K403" s="51" t="str">
        <f>VLOOKUP(I403,[3]開課資料!F:I,3,FALSE)</f>
        <v>許修銘</v>
      </c>
      <c r="L403" s="52" t="str">
        <f>VLOOKUP(I403,[3]開課資料!F:I,4,FALSE)</f>
        <v>自學班：4/19(五)；汽一甲教室A401</v>
      </c>
    </row>
    <row r="404" spans="1:12" ht="16.5" customHeight="1">
      <c r="A404" s="45" t="s">
        <v>118</v>
      </c>
      <c r="B404" s="46" t="s">
        <v>515</v>
      </c>
      <c r="C404" s="45" t="s">
        <v>665</v>
      </c>
      <c r="D404" s="45" t="s">
        <v>516</v>
      </c>
      <c r="E404" s="47" t="s">
        <v>109</v>
      </c>
      <c r="F404" s="47" t="s">
        <v>11</v>
      </c>
      <c r="G404" s="47" t="s">
        <v>12</v>
      </c>
      <c r="H404" s="47">
        <v>1</v>
      </c>
      <c r="I404" s="47" t="s">
        <v>110</v>
      </c>
      <c r="J404" s="47" t="str">
        <f t="shared" si="6"/>
        <v>全民國防教育一上必1</v>
      </c>
      <c r="K404" s="51" t="str">
        <f>VLOOKUP(I404,[3]開課資料!F:I,3,FALSE)</f>
        <v>陳人吉</v>
      </c>
      <c r="L404" s="52" t="str">
        <f>VLOOKUP(I404,[3]開課資料!F:I,4,FALSE)</f>
        <v>專班：4/16(二) 4/17(三)；汽一乙教室</v>
      </c>
    </row>
    <row r="405" spans="1:12" ht="16.5" customHeight="1">
      <c r="A405" s="45" t="s">
        <v>118</v>
      </c>
      <c r="B405" s="46" t="s">
        <v>517</v>
      </c>
      <c r="C405" s="45" t="s">
        <v>666</v>
      </c>
      <c r="D405" s="45" t="s">
        <v>518</v>
      </c>
      <c r="E405" s="47" t="s">
        <v>120</v>
      </c>
      <c r="F405" s="47" t="s">
        <v>11</v>
      </c>
      <c r="G405" s="47" t="s">
        <v>12</v>
      </c>
      <c r="H405" s="47">
        <v>1</v>
      </c>
      <c r="I405" s="47" t="s">
        <v>121</v>
      </c>
      <c r="J405" s="47" t="str">
        <f t="shared" si="6"/>
        <v>閩南語文一上必1</v>
      </c>
      <c r="K405" s="51" t="str">
        <f>VLOOKUP(I405,[3]開課資料!F:I,3,FALSE)</f>
        <v>許修銘</v>
      </c>
      <c r="L405" s="52" t="str">
        <f>VLOOKUP(I405,[3]開課資料!F:I,4,FALSE)</f>
        <v>自學班：4/19(五)；汽一甲教室A401</v>
      </c>
    </row>
    <row r="406" spans="1:12" ht="16.5" customHeight="1">
      <c r="A406" s="45" t="s">
        <v>118</v>
      </c>
      <c r="B406" s="46" t="s">
        <v>517</v>
      </c>
      <c r="C406" s="45" t="s">
        <v>666</v>
      </c>
      <c r="D406" s="45" t="s">
        <v>518</v>
      </c>
      <c r="E406" s="47" t="s">
        <v>109</v>
      </c>
      <c r="F406" s="47" t="s">
        <v>11</v>
      </c>
      <c r="G406" s="47" t="s">
        <v>12</v>
      </c>
      <c r="H406" s="47">
        <v>1</v>
      </c>
      <c r="I406" s="47" t="s">
        <v>110</v>
      </c>
      <c r="J406" s="47" t="str">
        <f t="shared" si="6"/>
        <v>全民國防教育一上必1</v>
      </c>
      <c r="K406" s="51" t="str">
        <f>VLOOKUP(I406,[3]開課資料!F:I,3,FALSE)</f>
        <v>陳人吉</v>
      </c>
      <c r="L406" s="52" t="str">
        <f>VLOOKUP(I406,[3]開課資料!F:I,4,FALSE)</f>
        <v>專班：4/16(二) 4/17(三)；汽一乙教室</v>
      </c>
    </row>
    <row r="407" spans="1:12" ht="16.5" customHeight="1">
      <c r="A407" s="45" t="s">
        <v>118</v>
      </c>
      <c r="B407" s="46" t="s">
        <v>519</v>
      </c>
      <c r="C407" s="45" t="s">
        <v>667</v>
      </c>
      <c r="D407" s="45" t="s">
        <v>520</v>
      </c>
      <c r="E407" s="47" t="s">
        <v>139</v>
      </c>
      <c r="F407" s="47" t="s">
        <v>11</v>
      </c>
      <c r="G407" s="47" t="s">
        <v>12</v>
      </c>
      <c r="H407" s="47">
        <v>1</v>
      </c>
      <c r="I407" s="47" t="s">
        <v>140</v>
      </c>
      <c r="J407" s="47" t="str">
        <f t="shared" si="6"/>
        <v>健康與護理一上必1</v>
      </c>
      <c r="K407" s="51" t="str">
        <f>VLOOKUP(I407,[3]開課資料!F:I,3,FALSE)</f>
        <v>高麗娜</v>
      </c>
      <c r="L407" s="52" t="str">
        <f>VLOOKUP(I407,[3]開課資料!F:I,4,FALSE)</f>
        <v>自學班：4/19(五)；學務處</v>
      </c>
    </row>
    <row r="408" spans="1:12" ht="16.5" customHeight="1">
      <c r="A408" s="45" t="s">
        <v>118</v>
      </c>
      <c r="B408" s="46" t="s">
        <v>519</v>
      </c>
      <c r="C408" s="45" t="s">
        <v>667</v>
      </c>
      <c r="D408" s="45" t="s">
        <v>520</v>
      </c>
      <c r="E408" s="47" t="s">
        <v>95</v>
      </c>
      <c r="F408" s="47" t="s">
        <v>11</v>
      </c>
      <c r="G408" s="47" t="s">
        <v>12</v>
      </c>
      <c r="H408" s="47">
        <v>2</v>
      </c>
      <c r="I408" s="47" t="s">
        <v>96</v>
      </c>
      <c r="J408" s="47" t="str">
        <f t="shared" si="6"/>
        <v>歷史一上必2</v>
      </c>
      <c r="K408" s="51" t="str">
        <f>VLOOKUP(I408,[3]開課資料!F:I,3,FALSE)</f>
        <v>張英娟</v>
      </c>
      <c r="L408" s="52" t="str">
        <f>VLOOKUP(I408,[3]開課資料!F:I,4,FALSE)</f>
        <v>自學班：4/15(一)中午12:30；圖書館</v>
      </c>
    </row>
    <row r="409" spans="1:12" ht="16.5" customHeight="1">
      <c r="A409" s="45" t="s">
        <v>118</v>
      </c>
      <c r="B409" s="46" t="s">
        <v>519</v>
      </c>
      <c r="C409" s="45" t="s">
        <v>667</v>
      </c>
      <c r="D409" s="45" t="s">
        <v>520</v>
      </c>
      <c r="E409" s="47" t="s">
        <v>120</v>
      </c>
      <c r="F409" s="47" t="s">
        <v>11</v>
      </c>
      <c r="G409" s="47" t="s">
        <v>12</v>
      </c>
      <c r="H409" s="47">
        <v>1</v>
      </c>
      <c r="I409" s="47" t="s">
        <v>121</v>
      </c>
      <c r="J409" s="47" t="str">
        <f t="shared" si="6"/>
        <v>閩南語文一上必1</v>
      </c>
      <c r="K409" s="51" t="str">
        <f>VLOOKUP(I409,[3]開課資料!F:I,3,FALSE)</f>
        <v>許修銘</v>
      </c>
      <c r="L409" s="52" t="str">
        <f>VLOOKUP(I409,[3]開課資料!F:I,4,FALSE)</f>
        <v>自學班：4/19(五)；汽一甲教室A401</v>
      </c>
    </row>
    <row r="410" spans="1:12" ht="16.5" customHeight="1">
      <c r="A410" s="45" t="s">
        <v>118</v>
      </c>
      <c r="B410" s="46" t="s">
        <v>519</v>
      </c>
      <c r="C410" s="45" t="s">
        <v>667</v>
      </c>
      <c r="D410" s="45" t="s">
        <v>520</v>
      </c>
      <c r="E410" s="47" t="s">
        <v>82</v>
      </c>
      <c r="F410" s="47" t="s">
        <v>11</v>
      </c>
      <c r="G410" s="47" t="s">
        <v>12</v>
      </c>
      <c r="H410" s="47">
        <v>2</v>
      </c>
      <c r="I410" s="47" t="s">
        <v>83</v>
      </c>
      <c r="J410" s="47" t="str">
        <f t="shared" si="6"/>
        <v>物理一上必2</v>
      </c>
      <c r="K410" s="51" t="str">
        <f>VLOOKUP(I410,[3]開課資料!F:I,3,FALSE)</f>
        <v>許修銘</v>
      </c>
      <c r="L410" s="52" t="str">
        <f>VLOOKUP(I410,[3]開課資料!F:I,4,FALSE)</f>
        <v>自學班：4/19(五)；汽一甲教室A401</v>
      </c>
    </row>
    <row r="411" spans="1:12" ht="16.5" customHeight="1">
      <c r="A411" s="45" t="s">
        <v>118</v>
      </c>
      <c r="B411" s="46" t="s">
        <v>519</v>
      </c>
      <c r="C411" s="45" t="s">
        <v>667</v>
      </c>
      <c r="D411" s="45" t="s">
        <v>520</v>
      </c>
      <c r="E411" s="47" t="s">
        <v>109</v>
      </c>
      <c r="F411" s="47" t="s">
        <v>11</v>
      </c>
      <c r="G411" s="47" t="s">
        <v>12</v>
      </c>
      <c r="H411" s="47">
        <v>1</v>
      </c>
      <c r="I411" s="47" t="s">
        <v>110</v>
      </c>
      <c r="J411" s="47" t="str">
        <f t="shared" si="6"/>
        <v>全民國防教育一上必1</v>
      </c>
      <c r="K411" s="51" t="str">
        <f>VLOOKUP(I411,[3]開課資料!F:I,3,FALSE)</f>
        <v>陳人吉</v>
      </c>
      <c r="L411" s="52" t="str">
        <f>VLOOKUP(I411,[3]開課資料!F:I,4,FALSE)</f>
        <v>專班：4/16(二) 4/17(三)；汽一乙教室</v>
      </c>
    </row>
    <row r="412" spans="1:12" ht="16.5" customHeight="1">
      <c r="A412" s="45" t="s">
        <v>118</v>
      </c>
      <c r="B412" s="46" t="s">
        <v>521</v>
      </c>
      <c r="C412" s="45" t="s">
        <v>668</v>
      </c>
      <c r="D412" s="45" t="s">
        <v>522</v>
      </c>
      <c r="E412" s="47" t="s">
        <v>10</v>
      </c>
      <c r="F412" s="47" t="s">
        <v>11</v>
      </c>
      <c r="G412" s="47" t="s">
        <v>12</v>
      </c>
      <c r="H412" s="47">
        <v>3</v>
      </c>
      <c r="I412" s="47" t="s">
        <v>13</v>
      </c>
      <c r="J412" s="47" t="str">
        <f t="shared" si="6"/>
        <v>國語文一上必3</v>
      </c>
      <c r="K412" s="51" t="str">
        <f>VLOOKUP(I412,[3]開課資料!F:I,3,FALSE)</f>
        <v>杜信德</v>
      </c>
      <c r="L412" s="52" t="str">
        <f>VLOOKUP(I412,[3]開課資料!F:I,4,FALSE)</f>
        <v>自學班：4/19(五)；教務處</v>
      </c>
    </row>
    <row r="413" spans="1:12" ht="16.5" customHeight="1">
      <c r="A413" s="45" t="s">
        <v>118</v>
      </c>
      <c r="B413" s="46" t="s">
        <v>521</v>
      </c>
      <c r="C413" s="45" t="s">
        <v>668</v>
      </c>
      <c r="D413" s="45" t="s">
        <v>522</v>
      </c>
      <c r="E413" s="47" t="s">
        <v>32</v>
      </c>
      <c r="F413" s="47" t="s">
        <v>11</v>
      </c>
      <c r="G413" s="47" t="s">
        <v>12</v>
      </c>
      <c r="H413" s="47">
        <v>2</v>
      </c>
      <c r="I413" s="47" t="s">
        <v>33</v>
      </c>
      <c r="J413" s="47" t="str">
        <f t="shared" si="6"/>
        <v>英語文一上必2</v>
      </c>
      <c r="K413" s="51" t="str">
        <f>VLOOKUP(I413,[3]開課資料!F:I,3,FALSE)</f>
        <v>梁麗梅</v>
      </c>
      <c r="L413" s="52" t="str">
        <f>VLOOKUP(I413,[3]開課資料!F:I,4,FALSE)</f>
        <v>專班：4/17.4/24.5/1.5/8(三)；餐一乙教室B204</v>
      </c>
    </row>
    <row r="414" spans="1:12" ht="16.5" customHeight="1">
      <c r="A414" s="45" t="s">
        <v>118</v>
      </c>
      <c r="B414" s="46" t="s">
        <v>521</v>
      </c>
      <c r="C414" s="45" t="s">
        <v>668</v>
      </c>
      <c r="D414" s="45" t="s">
        <v>522</v>
      </c>
      <c r="E414" s="47" t="s">
        <v>125</v>
      </c>
      <c r="F414" s="47" t="s">
        <v>11</v>
      </c>
      <c r="G414" s="47" t="s">
        <v>12</v>
      </c>
      <c r="H414" s="47">
        <v>2</v>
      </c>
      <c r="I414" s="47" t="s">
        <v>126</v>
      </c>
      <c r="J414" s="47" t="str">
        <f t="shared" si="6"/>
        <v>美術一上必2</v>
      </c>
      <c r="K414" s="51" t="str">
        <f>VLOOKUP(I414,[3]開課資料!F:I,3,FALSE)</f>
        <v>劉威志</v>
      </c>
      <c r="L414" s="52" t="str">
        <f>VLOOKUP(I414,[3]開課資料!F:I,4,FALSE)</f>
        <v>自學班：4/19(五)；動三甲教室B402</v>
      </c>
    </row>
    <row r="415" spans="1:12" ht="16.5" customHeight="1">
      <c r="A415" s="45" t="s">
        <v>118</v>
      </c>
      <c r="B415" s="46" t="s">
        <v>521</v>
      </c>
      <c r="C415" s="45" t="s">
        <v>668</v>
      </c>
      <c r="D415" s="45" t="s">
        <v>522</v>
      </c>
      <c r="E415" s="47" t="s">
        <v>82</v>
      </c>
      <c r="F415" s="47" t="s">
        <v>11</v>
      </c>
      <c r="G415" s="47" t="s">
        <v>12</v>
      </c>
      <c r="H415" s="47">
        <v>2</v>
      </c>
      <c r="I415" s="47" t="s">
        <v>83</v>
      </c>
      <c r="J415" s="47" t="str">
        <f t="shared" si="6"/>
        <v>物理一上必2</v>
      </c>
      <c r="K415" s="51" t="str">
        <f>VLOOKUP(I415,[3]開課資料!F:I,3,FALSE)</f>
        <v>許修銘</v>
      </c>
      <c r="L415" s="52" t="str">
        <f>VLOOKUP(I415,[3]開課資料!F:I,4,FALSE)</f>
        <v>自學班：4/19(五)；汽一甲教室A401</v>
      </c>
    </row>
    <row r="416" spans="1:12" ht="16.5" customHeight="1">
      <c r="A416" s="45" t="s">
        <v>118</v>
      </c>
      <c r="B416" s="46" t="s">
        <v>521</v>
      </c>
      <c r="C416" s="45" t="s">
        <v>668</v>
      </c>
      <c r="D416" s="45" t="s">
        <v>522</v>
      </c>
      <c r="E416" s="47" t="s">
        <v>109</v>
      </c>
      <c r="F416" s="47" t="s">
        <v>11</v>
      </c>
      <c r="G416" s="47" t="s">
        <v>12</v>
      </c>
      <c r="H416" s="47">
        <v>1</v>
      </c>
      <c r="I416" s="47" t="s">
        <v>110</v>
      </c>
      <c r="J416" s="47" t="str">
        <f t="shared" si="6"/>
        <v>全民國防教育一上必1</v>
      </c>
      <c r="K416" s="51" t="str">
        <f>VLOOKUP(I416,[3]開課資料!F:I,3,FALSE)</f>
        <v>陳人吉</v>
      </c>
      <c r="L416" s="52" t="str">
        <f>VLOOKUP(I416,[3]開課資料!F:I,4,FALSE)</f>
        <v>專班：4/16(二) 4/17(三)；汽一乙教室</v>
      </c>
    </row>
    <row r="417" spans="1:12" ht="16.5" customHeight="1">
      <c r="A417" s="45" t="s">
        <v>523</v>
      </c>
      <c r="B417" s="46" t="s">
        <v>524</v>
      </c>
      <c r="C417" s="45" t="s">
        <v>669</v>
      </c>
      <c r="D417" s="45" t="s">
        <v>525</v>
      </c>
      <c r="E417" s="47" t="s">
        <v>82</v>
      </c>
      <c r="F417" s="47" t="s">
        <v>11</v>
      </c>
      <c r="G417" s="47" t="s">
        <v>12</v>
      </c>
      <c r="H417" s="47">
        <v>2</v>
      </c>
      <c r="I417" s="47" t="s">
        <v>83</v>
      </c>
      <c r="J417" s="47" t="str">
        <f t="shared" si="6"/>
        <v>物理一上必2</v>
      </c>
      <c r="K417" s="51" t="str">
        <f>VLOOKUP(I417,[3]開課資料!F:I,3,FALSE)</f>
        <v>許修銘</v>
      </c>
      <c r="L417" s="52" t="str">
        <f>VLOOKUP(I417,[3]開課資料!F:I,4,FALSE)</f>
        <v>自學班：4/19(五)；汽一甲教室A401</v>
      </c>
    </row>
    <row r="418" spans="1:12" ht="16.5" customHeight="1">
      <c r="A418" s="45" t="s">
        <v>523</v>
      </c>
      <c r="B418" s="46" t="s">
        <v>526</v>
      </c>
      <c r="C418" s="45" t="s">
        <v>670</v>
      </c>
      <c r="D418" s="45" t="s">
        <v>527</v>
      </c>
      <c r="E418" s="47" t="s">
        <v>95</v>
      </c>
      <c r="F418" s="47" t="s">
        <v>11</v>
      </c>
      <c r="G418" s="47" t="s">
        <v>12</v>
      </c>
      <c r="H418" s="47">
        <v>2</v>
      </c>
      <c r="I418" s="47" t="s">
        <v>96</v>
      </c>
      <c r="J418" s="47" t="str">
        <f t="shared" si="6"/>
        <v>歷史一上必2</v>
      </c>
      <c r="K418" s="51" t="str">
        <f>VLOOKUP(I418,[3]開課資料!F:I,3,FALSE)</f>
        <v>張英娟</v>
      </c>
      <c r="L418" s="52" t="str">
        <f>VLOOKUP(I418,[3]開課資料!F:I,4,FALSE)</f>
        <v>自學班：4/15(一)中午12:30；圖書館</v>
      </c>
    </row>
    <row r="419" spans="1:12" ht="16.5" customHeight="1">
      <c r="A419" s="45" t="s">
        <v>523</v>
      </c>
      <c r="B419" s="46" t="s">
        <v>526</v>
      </c>
      <c r="C419" s="45" t="s">
        <v>670</v>
      </c>
      <c r="D419" s="45" t="s">
        <v>527</v>
      </c>
      <c r="E419" s="47" t="s">
        <v>125</v>
      </c>
      <c r="F419" s="47" t="s">
        <v>11</v>
      </c>
      <c r="G419" s="47" t="s">
        <v>12</v>
      </c>
      <c r="H419" s="47">
        <v>2</v>
      </c>
      <c r="I419" s="47" t="s">
        <v>126</v>
      </c>
      <c r="J419" s="47" t="str">
        <f t="shared" si="6"/>
        <v>美術一上必2</v>
      </c>
      <c r="K419" s="51" t="str">
        <f>VLOOKUP(I419,[3]開課資料!F:I,3,FALSE)</f>
        <v>劉威志</v>
      </c>
      <c r="L419" s="52" t="str">
        <f>VLOOKUP(I419,[3]開課資料!F:I,4,FALSE)</f>
        <v>自學班：4/19(五)；動三甲教室B402</v>
      </c>
    </row>
    <row r="420" spans="1:12" ht="16.5" customHeight="1">
      <c r="A420" s="45" t="s">
        <v>523</v>
      </c>
      <c r="B420" s="46" t="s">
        <v>526</v>
      </c>
      <c r="C420" s="45" t="s">
        <v>670</v>
      </c>
      <c r="D420" s="45" t="s">
        <v>527</v>
      </c>
      <c r="E420" s="47" t="s">
        <v>82</v>
      </c>
      <c r="F420" s="47" t="s">
        <v>11</v>
      </c>
      <c r="G420" s="47" t="s">
        <v>12</v>
      </c>
      <c r="H420" s="47">
        <v>2</v>
      </c>
      <c r="I420" s="47" t="s">
        <v>83</v>
      </c>
      <c r="J420" s="47" t="str">
        <f t="shared" si="6"/>
        <v>物理一上必2</v>
      </c>
      <c r="K420" s="51" t="str">
        <f>VLOOKUP(I420,[3]開課資料!F:I,3,FALSE)</f>
        <v>許修銘</v>
      </c>
      <c r="L420" s="52" t="str">
        <f>VLOOKUP(I420,[3]開課資料!F:I,4,FALSE)</f>
        <v>自學班：4/19(五)；汽一甲教室A401</v>
      </c>
    </row>
    <row r="421" spans="1:12" ht="16.5" customHeight="1">
      <c r="A421" s="45" t="s">
        <v>523</v>
      </c>
      <c r="B421" s="46" t="s">
        <v>528</v>
      </c>
      <c r="C421" s="45" t="s">
        <v>671</v>
      </c>
      <c r="D421" s="45" t="s">
        <v>529</v>
      </c>
      <c r="E421" s="47" t="s">
        <v>10</v>
      </c>
      <c r="F421" s="47" t="s">
        <v>11</v>
      </c>
      <c r="G421" s="47" t="s">
        <v>12</v>
      </c>
      <c r="H421" s="47">
        <v>3</v>
      </c>
      <c r="I421" s="47" t="s">
        <v>13</v>
      </c>
      <c r="J421" s="47" t="str">
        <f t="shared" si="6"/>
        <v>國語文一上必3</v>
      </c>
      <c r="K421" s="51" t="str">
        <f>VLOOKUP(I421,[3]開課資料!F:I,3,FALSE)</f>
        <v>杜信德</v>
      </c>
      <c r="L421" s="52" t="str">
        <f>VLOOKUP(I421,[3]開課資料!F:I,4,FALSE)</f>
        <v>自學班：4/19(五)；教務處</v>
      </c>
    </row>
    <row r="422" spans="1:12" ht="16.5" customHeight="1">
      <c r="A422" s="45" t="s">
        <v>523</v>
      </c>
      <c r="B422" s="46" t="s">
        <v>530</v>
      </c>
      <c r="C422" s="45" t="s">
        <v>672</v>
      </c>
      <c r="D422" s="45" t="s">
        <v>531</v>
      </c>
      <c r="E422" s="47" t="s">
        <v>181</v>
      </c>
      <c r="F422" s="47" t="s">
        <v>11</v>
      </c>
      <c r="G422" s="47" t="s">
        <v>12</v>
      </c>
      <c r="H422" s="47">
        <v>2</v>
      </c>
      <c r="I422" s="47" t="s">
        <v>182</v>
      </c>
      <c r="J422" s="47" t="str">
        <f t="shared" si="6"/>
        <v>資訊科技一上必2</v>
      </c>
      <c r="K422" s="51" t="str">
        <f>VLOOKUP(I422,[3]開課資料!F:I,3,FALSE)</f>
        <v>游欣璇</v>
      </c>
      <c r="L422" s="52" t="str">
        <f>VLOOKUP(I422,[3]開課資料!F:I,4,FALSE)</f>
        <v>自學班：4/19(五)；電訊一甲教室A303</v>
      </c>
    </row>
    <row r="423" spans="1:12" ht="16.5" customHeight="1">
      <c r="A423" s="45" t="s">
        <v>523</v>
      </c>
      <c r="B423" s="46" t="s">
        <v>530</v>
      </c>
      <c r="C423" s="45" t="s">
        <v>672</v>
      </c>
      <c r="D423" s="45" t="s">
        <v>531</v>
      </c>
      <c r="E423" s="47" t="s">
        <v>82</v>
      </c>
      <c r="F423" s="47" t="s">
        <v>11</v>
      </c>
      <c r="G423" s="47" t="s">
        <v>12</v>
      </c>
      <c r="H423" s="47">
        <v>2</v>
      </c>
      <c r="I423" s="47" t="s">
        <v>83</v>
      </c>
      <c r="J423" s="47" t="str">
        <f t="shared" si="6"/>
        <v>物理一上必2</v>
      </c>
      <c r="K423" s="51" t="str">
        <f>VLOOKUP(I423,[3]開課資料!F:I,3,FALSE)</f>
        <v>許修銘</v>
      </c>
      <c r="L423" s="52" t="str">
        <f>VLOOKUP(I423,[3]開課資料!F:I,4,FALSE)</f>
        <v>自學班：4/19(五)；汽一甲教室A401</v>
      </c>
    </row>
    <row r="424" spans="1:12" ht="16.5" customHeight="1">
      <c r="A424" s="45" t="s">
        <v>532</v>
      </c>
      <c r="B424" s="46" t="s">
        <v>533</v>
      </c>
      <c r="C424" s="45" t="s">
        <v>673</v>
      </c>
      <c r="D424" s="45" t="s">
        <v>534</v>
      </c>
      <c r="E424" s="47" t="s">
        <v>95</v>
      </c>
      <c r="F424" s="47" t="s">
        <v>11</v>
      </c>
      <c r="G424" s="47" t="s">
        <v>12</v>
      </c>
      <c r="H424" s="47">
        <v>2</v>
      </c>
      <c r="I424" s="47" t="s">
        <v>96</v>
      </c>
      <c r="J424" s="47" t="str">
        <f t="shared" si="6"/>
        <v>歷史一上必2</v>
      </c>
      <c r="K424" s="51" t="str">
        <f>VLOOKUP(I424,[3]開課資料!F:I,3,FALSE)</f>
        <v>張英娟</v>
      </c>
      <c r="L424" s="52" t="str">
        <f>VLOOKUP(I424,[3]開課資料!F:I,4,FALSE)</f>
        <v>自學班：4/15(一)中午12:30；圖書館</v>
      </c>
    </row>
    <row r="425" spans="1:12" ht="16.5" customHeight="1">
      <c r="A425" s="45" t="s">
        <v>289</v>
      </c>
      <c r="B425" s="46" t="s">
        <v>535</v>
      </c>
      <c r="C425" s="45" t="s">
        <v>674</v>
      </c>
      <c r="D425" s="45" t="s">
        <v>536</v>
      </c>
      <c r="E425" s="47" t="s">
        <v>47</v>
      </c>
      <c r="F425" s="47" t="s">
        <v>11</v>
      </c>
      <c r="G425" s="47" t="s">
        <v>12</v>
      </c>
      <c r="H425" s="47">
        <v>3</v>
      </c>
      <c r="I425" s="47" t="s">
        <v>61</v>
      </c>
      <c r="J425" s="47" t="str">
        <f t="shared" si="6"/>
        <v>數學一上必3</v>
      </c>
      <c r="K425" s="51" t="str">
        <f>VLOOKUP(I425,[3]開課資料!F:I,3,FALSE)</f>
        <v>鍾震寰</v>
      </c>
      <c r="L425" s="52" t="str">
        <f>VLOOKUP(I425,[3]開課資料!F:I,4,FALSE)</f>
        <v>自學班：4/19(五)；學務處</v>
      </c>
    </row>
    <row r="426" spans="1:12" ht="16.5" customHeight="1">
      <c r="A426" s="45" t="s">
        <v>93</v>
      </c>
      <c r="B426" s="46" t="s">
        <v>537</v>
      </c>
      <c r="C426" s="45" t="s">
        <v>675</v>
      </c>
      <c r="D426" s="45" t="s">
        <v>538</v>
      </c>
      <c r="E426" s="47" t="s">
        <v>47</v>
      </c>
      <c r="F426" s="47" t="s">
        <v>11</v>
      </c>
      <c r="G426" s="47" t="s">
        <v>12</v>
      </c>
      <c r="H426" s="47">
        <v>3</v>
      </c>
      <c r="I426" s="47" t="s">
        <v>61</v>
      </c>
      <c r="J426" s="47" t="str">
        <f t="shared" si="6"/>
        <v>數學一上必3</v>
      </c>
      <c r="K426" s="51" t="str">
        <f>VLOOKUP(I426,[3]開課資料!F:I,3,FALSE)</f>
        <v>鍾震寰</v>
      </c>
      <c r="L426" s="52" t="str">
        <f>VLOOKUP(I426,[3]開課資料!F:I,4,FALSE)</f>
        <v>自學班：4/19(五)；學務處</v>
      </c>
    </row>
    <row r="427" spans="1:12" ht="16.5" customHeight="1">
      <c r="A427" s="45" t="s">
        <v>93</v>
      </c>
      <c r="B427" s="46" t="s">
        <v>537</v>
      </c>
      <c r="C427" s="45" t="s">
        <v>675</v>
      </c>
      <c r="D427" s="45" t="s">
        <v>538</v>
      </c>
      <c r="E427" s="47" t="s">
        <v>89</v>
      </c>
      <c r="F427" s="47" t="s">
        <v>11</v>
      </c>
      <c r="G427" s="47" t="s">
        <v>12</v>
      </c>
      <c r="H427" s="47">
        <v>2</v>
      </c>
      <c r="I427" s="47" t="s">
        <v>90</v>
      </c>
      <c r="J427" s="47" t="str">
        <f t="shared" si="6"/>
        <v>地理一上必2</v>
      </c>
      <c r="K427" s="51" t="str">
        <f>VLOOKUP(I427,[3]開課資料!F:I,3,FALSE)</f>
        <v>張英娟</v>
      </c>
      <c r="L427" s="52" t="str">
        <f>VLOOKUP(I427,[3]開課資料!F:I,4,FALSE)</f>
        <v>自學班：4/15(一)中午12:30；圖書館</v>
      </c>
    </row>
    <row r="428" spans="1:12" ht="16.5" customHeight="1">
      <c r="A428" s="45" t="s">
        <v>93</v>
      </c>
      <c r="B428" s="46" t="s">
        <v>537</v>
      </c>
      <c r="C428" s="45" t="s">
        <v>675</v>
      </c>
      <c r="D428" s="45" t="s">
        <v>538</v>
      </c>
      <c r="E428" s="47" t="s">
        <v>79</v>
      </c>
      <c r="F428" s="47" t="s">
        <v>11</v>
      </c>
      <c r="G428" s="47" t="s">
        <v>12</v>
      </c>
      <c r="H428" s="47">
        <v>1</v>
      </c>
      <c r="I428" s="47" t="s">
        <v>80</v>
      </c>
      <c r="J428" s="47" t="str">
        <f t="shared" si="6"/>
        <v>化學一上必1</v>
      </c>
      <c r="K428" s="51" t="str">
        <f>VLOOKUP(I428,[3]開課資料!F:I,3,FALSE)</f>
        <v>許修銘</v>
      </c>
      <c r="L428" s="52" t="str">
        <f>VLOOKUP(I428,[3]開課資料!F:I,4,FALSE)</f>
        <v>自學班：4/19(五)；汽一甲教室A401</v>
      </c>
    </row>
    <row r="429" spans="1:12" ht="16.5" customHeight="1">
      <c r="A429" s="45" t="s">
        <v>93</v>
      </c>
      <c r="B429" s="46" t="s">
        <v>537</v>
      </c>
      <c r="C429" s="45" t="s">
        <v>675</v>
      </c>
      <c r="D429" s="45" t="s">
        <v>538</v>
      </c>
      <c r="E429" s="47" t="s">
        <v>102</v>
      </c>
      <c r="F429" s="47" t="s">
        <v>11</v>
      </c>
      <c r="G429" s="47" t="s">
        <v>12</v>
      </c>
      <c r="H429" s="47">
        <v>2</v>
      </c>
      <c r="I429" s="47" t="s">
        <v>106</v>
      </c>
      <c r="J429" s="47" t="str">
        <f t="shared" si="6"/>
        <v>生涯規劃一上必2</v>
      </c>
      <c r="K429" s="51" t="str">
        <f>VLOOKUP(I429,[3]開課資料!F:I,3,FALSE)</f>
        <v>鍾威霆</v>
      </c>
      <c r="L429" s="52" t="str">
        <f>VLOOKUP(I429,[3]開課資料!F:I,4,FALSE)</f>
        <v>自學班：4/19(五)；輔導室</v>
      </c>
    </row>
    <row r="430" spans="1:12" ht="16.5" customHeight="1">
      <c r="A430" s="45" t="s">
        <v>93</v>
      </c>
      <c r="B430" s="46" t="s">
        <v>537</v>
      </c>
      <c r="C430" s="45" t="s">
        <v>675</v>
      </c>
      <c r="D430" s="45" t="s">
        <v>538</v>
      </c>
      <c r="E430" s="47" t="s">
        <v>309</v>
      </c>
      <c r="F430" s="47" t="s">
        <v>11</v>
      </c>
      <c r="G430" s="47" t="s">
        <v>12</v>
      </c>
      <c r="H430" s="47">
        <v>3</v>
      </c>
      <c r="I430" s="47" t="s">
        <v>310</v>
      </c>
      <c r="J430" s="47" t="str">
        <f t="shared" si="6"/>
        <v>觀光餐旅業導論一上必3</v>
      </c>
      <c r="K430" s="51" t="str">
        <f>VLOOKUP(I430,[3]開課資料!F:I,3,FALSE)</f>
        <v>許嫣甄</v>
      </c>
      <c r="L430" s="52" t="str">
        <f>VLOOKUP(I430,[3]開課資料!F:I,4,FALSE)</f>
        <v>自學班：4/19(五)；餐二甲教室B302</v>
      </c>
    </row>
    <row r="431" spans="1:12" ht="16.5" customHeight="1">
      <c r="A431" s="45" t="s">
        <v>93</v>
      </c>
      <c r="B431" s="46" t="s">
        <v>539</v>
      </c>
      <c r="C431" s="45" t="s">
        <v>676</v>
      </c>
      <c r="D431" s="45" t="s">
        <v>540</v>
      </c>
      <c r="E431" s="47" t="s">
        <v>32</v>
      </c>
      <c r="F431" s="47" t="s">
        <v>11</v>
      </c>
      <c r="G431" s="47" t="s">
        <v>12</v>
      </c>
      <c r="H431" s="47">
        <v>2</v>
      </c>
      <c r="I431" s="47" t="s">
        <v>33</v>
      </c>
      <c r="J431" s="47" t="str">
        <f t="shared" si="6"/>
        <v>英語文一上必2</v>
      </c>
      <c r="K431" s="51" t="str">
        <f>VLOOKUP(I431,[3]開課資料!F:I,3,FALSE)</f>
        <v>梁麗梅</v>
      </c>
      <c r="L431" s="52" t="str">
        <f>VLOOKUP(I431,[3]開課資料!F:I,4,FALSE)</f>
        <v>專班：4/17.4/24.5/1.5/8(三)；餐一乙教室B204</v>
      </c>
    </row>
    <row r="432" spans="1:12" ht="16.5" customHeight="1">
      <c r="A432" s="45" t="s">
        <v>93</v>
      </c>
      <c r="B432" s="46" t="s">
        <v>539</v>
      </c>
      <c r="C432" s="45" t="s">
        <v>676</v>
      </c>
      <c r="D432" s="45" t="s">
        <v>540</v>
      </c>
      <c r="E432" s="47" t="s">
        <v>47</v>
      </c>
      <c r="F432" s="47" t="s">
        <v>11</v>
      </c>
      <c r="G432" s="47" t="s">
        <v>12</v>
      </c>
      <c r="H432" s="47">
        <v>3</v>
      </c>
      <c r="I432" s="47" t="s">
        <v>61</v>
      </c>
      <c r="J432" s="47" t="str">
        <f t="shared" si="6"/>
        <v>數學一上必3</v>
      </c>
      <c r="K432" s="51" t="str">
        <f>VLOOKUP(I432,[3]開課資料!F:I,3,FALSE)</f>
        <v>鍾震寰</v>
      </c>
      <c r="L432" s="52" t="str">
        <f>VLOOKUP(I432,[3]開課資料!F:I,4,FALSE)</f>
        <v>自學班：4/19(五)；學務處</v>
      </c>
    </row>
    <row r="433" spans="1:12" ht="16.5" customHeight="1">
      <c r="A433" s="45" t="s">
        <v>93</v>
      </c>
      <c r="B433" s="46" t="s">
        <v>539</v>
      </c>
      <c r="C433" s="45" t="s">
        <v>676</v>
      </c>
      <c r="D433" s="45" t="s">
        <v>540</v>
      </c>
      <c r="E433" s="47" t="s">
        <v>79</v>
      </c>
      <c r="F433" s="47" t="s">
        <v>11</v>
      </c>
      <c r="G433" s="47" t="s">
        <v>12</v>
      </c>
      <c r="H433" s="47">
        <v>1</v>
      </c>
      <c r="I433" s="47" t="s">
        <v>80</v>
      </c>
      <c r="J433" s="47" t="str">
        <f t="shared" si="6"/>
        <v>化學一上必1</v>
      </c>
      <c r="K433" s="51" t="str">
        <f>VLOOKUP(I433,[3]開課資料!F:I,3,FALSE)</f>
        <v>許修銘</v>
      </c>
      <c r="L433" s="52" t="str">
        <f>VLOOKUP(I433,[3]開課資料!F:I,4,FALSE)</f>
        <v>自學班：4/19(五)；汽一甲教室A401</v>
      </c>
    </row>
    <row r="434" spans="1:12" ht="16.5" customHeight="1">
      <c r="A434" s="45" t="s">
        <v>93</v>
      </c>
      <c r="B434" s="46" t="s">
        <v>539</v>
      </c>
      <c r="C434" s="45" t="s">
        <v>676</v>
      </c>
      <c r="D434" s="45" t="s">
        <v>540</v>
      </c>
      <c r="E434" s="47" t="s">
        <v>102</v>
      </c>
      <c r="F434" s="47" t="s">
        <v>11</v>
      </c>
      <c r="G434" s="47" t="s">
        <v>12</v>
      </c>
      <c r="H434" s="47">
        <v>2</v>
      </c>
      <c r="I434" s="47" t="s">
        <v>106</v>
      </c>
      <c r="J434" s="47" t="str">
        <f t="shared" si="6"/>
        <v>生涯規劃一上必2</v>
      </c>
      <c r="K434" s="51" t="str">
        <f>VLOOKUP(I434,[3]開課資料!F:I,3,FALSE)</f>
        <v>鍾威霆</v>
      </c>
      <c r="L434" s="52" t="str">
        <f>VLOOKUP(I434,[3]開課資料!F:I,4,FALSE)</f>
        <v>自學班：4/19(五)；輔導室</v>
      </c>
    </row>
    <row r="435" spans="1:12" ht="16.5" customHeight="1">
      <c r="A435" s="45" t="s">
        <v>93</v>
      </c>
      <c r="B435" s="46" t="s">
        <v>541</v>
      </c>
      <c r="C435" s="45" t="s">
        <v>677</v>
      </c>
      <c r="D435" s="45" t="s">
        <v>542</v>
      </c>
      <c r="E435" s="47" t="s">
        <v>138</v>
      </c>
      <c r="F435" s="47" t="s">
        <v>11</v>
      </c>
      <c r="G435" s="47" t="s">
        <v>12</v>
      </c>
      <c r="H435" s="47">
        <v>2</v>
      </c>
      <c r="I435" s="47" t="s">
        <v>149</v>
      </c>
      <c r="J435" s="47" t="str">
        <f t="shared" si="6"/>
        <v>體育一上必2</v>
      </c>
      <c r="K435" s="51" t="str">
        <f>VLOOKUP(I435,[3]開課資料!F:I,3,FALSE)</f>
        <v>藍威</v>
      </c>
      <c r="L435" s="52" t="str">
        <f>VLOOKUP(I435,[3]開課資料!F:I,4,FALSE)</f>
        <v>自學班：4/19(五)；學務處</v>
      </c>
    </row>
    <row r="436" spans="1:12" ht="16.5" customHeight="1">
      <c r="A436" s="45" t="s">
        <v>93</v>
      </c>
      <c r="B436" s="46" t="s">
        <v>543</v>
      </c>
      <c r="C436" s="45" t="s">
        <v>678</v>
      </c>
      <c r="D436" s="45" t="s">
        <v>544</v>
      </c>
      <c r="E436" s="47" t="s">
        <v>47</v>
      </c>
      <c r="F436" s="47" t="s">
        <v>11</v>
      </c>
      <c r="G436" s="47" t="s">
        <v>12</v>
      </c>
      <c r="H436" s="47">
        <v>3</v>
      </c>
      <c r="I436" s="47" t="s">
        <v>61</v>
      </c>
      <c r="J436" s="47" t="str">
        <f t="shared" si="6"/>
        <v>數學一上必3</v>
      </c>
      <c r="K436" s="51" t="str">
        <f>VLOOKUP(I436,[3]開課資料!F:I,3,FALSE)</f>
        <v>鍾震寰</v>
      </c>
      <c r="L436" s="52" t="str">
        <f>VLOOKUP(I436,[3]開課資料!F:I,4,FALSE)</f>
        <v>自學班：4/19(五)；學務處</v>
      </c>
    </row>
    <row r="437" spans="1:12" ht="16.5" customHeight="1">
      <c r="A437" s="45" t="s">
        <v>93</v>
      </c>
      <c r="B437" s="46" t="s">
        <v>543</v>
      </c>
      <c r="C437" s="45" t="s">
        <v>678</v>
      </c>
      <c r="D437" s="45" t="s">
        <v>544</v>
      </c>
      <c r="E437" s="47" t="s">
        <v>79</v>
      </c>
      <c r="F437" s="47" t="s">
        <v>11</v>
      </c>
      <c r="G437" s="47" t="s">
        <v>12</v>
      </c>
      <c r="H437" s="47">
        <v>1</v>
      </c>
      <c r="I437" s="47" t="s">
        <v>80</v>
      </c>
      <c r="J437" s="47" t="str">
        <f t="shared" si="6"/>
        <v>化學一上必1</v>
      </c>
      <c r="K437" s="51" t="str">
        <f>VLOOKUP(I437,[3]開課資料!F:I,3,FALSE)</f>
        <v>許修銘</v>
      </c>
      <c r="L437" s="52" t="str">
        <f>VLOOKUP(I437,[3]開課資料!F:I,4,FALSE)</f>
        <v>自學班：4/19(五)；汽一甲教室A401</v>
      </c>
    </row>
    <row r="438" spans="1:12" ht="16.5" customHeight="1">
      <c r="A438" s="45" t="s">
        <v>93</v>
      </c>
      <c r="B438" s="46" t="s">
        <v>545</v>
      </c>
      <c r="C438" s="45" t="s">
        <v>679</v>
      </c>
      <c r="D438" s="45" t="s">
        <v>546</v>
      </c>
      <c r="E438" s="47" t="s">
        <v>32</v>
      </c>
      <c r="F438" s="47" t="s">
        <v>11</v>
      </c>
      <c r="G438" s="47" t="s">
        <v>12</v>
      </c>
      <c r="H438" s="47">
        <v>2</v>
      </c>
      <c r="I438" s="47" t="s">
        <v>33</v>
      </c>
      <c r="J438" s="47" t="str">
        <f t="shared" si="6"/>
        <v>英語文一上必2</v>
      </c>
      <c r="K438" s="51" t="str">
        <f>VLOOKUP(I438,[3]開課資料!F:I,3,FALSE)</f>
        <v>梁麗梅</v>
      </c>
      <c r="L438" s="52" t="str">
        <f>VLOOKUP(I438,[3]開課資料!F:I,4,FALSE)</f>
        <v>專班：4/17.4/24.5/1.5/8(三)；餐一乙教室B204</v>
      </c>
    </row>
    <row r="439" spans="1:12" ht="16.5" customHeight="1">
      <c r="A439" s="45" t="s">
        <v>93</v>
      </c>
      <c r="B439" s="46" t="s">
        <v>545</v>
      </c>
      <c r="C439" s="45" t="s">
        <v>679</v>
      </c>
      <c r="D439" s="45" t="s">
        <v>546</v>
      </c>
      <c r="E439" s="47" t="s">
        <v>47</v>
      </c>
      <c r="F439" s="47" t="s">
        <v>11</v>
      </c>
      <c r="G439" s="47" t="s">
        <v>12</v>
      </c>
      <c r="H439" s="47">
        <v>3</v>
      </c>
      <c r="I439" s="47" t="s">
        <v>61</v>
      </c>
      <c r="J439" s="47" t="str">
        <f t="shared" si="6"/>
        <v>數學一上必3</v>
      </c>
      <c r="K439" s="51" t="str">
        <f>VLOOKUP(I439,[3]開課資料!F:I,3,FALSE)</f>
        <v>鍾震寰</v>
      </c>
      <c r="L439" s="52" t="str">
        <f>VLOOKUP(I439,[3]開課資料!F:I,4,FALSE)</f>
        <v>自學班：4/19(五)；學務處</v>
      </c>
    </row>
    <row r="440" spans="1:12" ht="16.5" customHeight="1">
      <c r="A440" s="45" t="s">
        <v>93</v>
      </c>
      <c r="B440" s="46" t="s">
        <v>545</v>
      </c>
      <c r="C440" s="45" t="s">
        <v>679</v>
      </c>
      <c r="D440" s="45" t="s">
        <v>546</v>
      </c>
      <c r="E440" s="47" t="s">
        <v>139</v>
      </c>
      <c r="F440" s="47" t="s">
        <v>11</v>
      </c>
      <c r="G440" s="47" t="s">
        <v>12</v>
      </c>
      <c r="H440" s="47">
        <v>1</v>
      </c>
      <c r="I440" s="47" t="s">
        <v>140</v>
      </c>
      <c r="J440" s="47" t="str">
        <f t="shared" si="6"/>
        <v>健康與護理一上必1</v>
      </c>
      <c r="K440" s="51" t="str">
        <f>VLOOKUP(I440,[3]開課資料!F:I,3,FALSE)</f>
        <v>高麗娜</v>
      </c>
      <c r="L440" s="52" t="str">
        <f>VLOOKUP(I440,[3]開課資料!F:I,4,FALSE)</f>
        <v>自學班：4/19(五)；學務處</v>
      </c>
    </row>
    <row r="441" spans="1:12" ht="16.5" customHeight="1">
      <c r="A441" s="45" t="s">
        <v>93</v>
      </c>
      <c r="B441" s="46" t="s">
        <v>545</v>
      </c>
      <c r="C441" s="45" t="s">
        <v>679</v>
      </c>
      <c r="D441" s="45" t="s">
        <v>546</v>
      </c>
      <c r="E441" s="47" t="s">
        <v>89</v>
      </c>
      <c r="F441" s="47" t="s">
        <v>11</v>
      </c>
      <c r="G441" s="47" t="s">
        <v>12</v>
      </c>
      <c r="H441" s="47">
        <v>2</v>
      </c>
      <c r="I441" s="47" t="s">
        <v>90</v>
      </c>
      <c r="J441" s="47" t="str">
        <f t="shared" si="6"/>
        <v>地理一上必2</v>
      </c>
      <c r="K441" s="51" t="str">
        <f>VLOOKUP(I441,[3]開課資料!F:I,3,FALSE)</f>
        <v>張英娟</v>
      </c>
      <c r="L441" s="52" t="str">
        <f>VLOOKUP(I441,[3]開課資料!F:I,4,FALSE)</f>
        <v>自學班：4/15(一)中午12:30；圖書館</v>
      </c>
    </row>
    <row r="442" spans="1:12" ht="16.5" customHeight="1">
      <c r="A442" s="45" t="s">
        <v>93</v>
      </c>
      <c r="B442" s="46" t="s">
        <v>545</v>
      </c>
      <c r="C442" s="45" t="s">
        <v>679</v>
      </c>
      <c r="D442" s="45" t="s">
        <v>546</v>
      </c>
      <c r="E442" s="47" t="s">
        <v>79</v>
      </c>
      <c r="F442" s="47" t="s">
        <v>11</v>
      </c>
      <c r="G442" s="47" t="s">
        <v>12</v>
      </c>
      <c r="H442" s="47">
        <v>1</v>
      </c>
      <c r="I442" s="47" t="s">
        <v>80</v>
      </c>
      <c r="J442" s="47" t="str">
        <f t="shared" si="6"/>
        <v>化學一上必1</v>
      </c>
      <c r="K442" s="51" t="str">
        <f>VLOOKUP(I442,[3]開課資料!F:I,3,FALSE)</f>
        <v>許修銘</v>
      </c>
      <c r="L442" s="52" t="str">
        <f>VLOOKUP(I442,[3]開課資料!F:I,4,FALSE)</f>
        <v>自學班：4/19(五)；汽一甲教室A401</v>
      </c>
    </row>
    <row r="443" spans="1:12" ht="16.5" customHeight="1">
      <c r="A443" s="45" t="s">
        <v>93</v>
      </c>
      <c r="B443" s="46" t="s">
        <v>545</v>
      </c>
      <c r="C443" s="45" t="s">
        <v>679</v>
      </c>
      <c r="D443" s="45" t="s">
        <v>546</v>
      </c>
      <c r="E443" s="47" t="s">
        <v>138</v>
      </c>
      <c r="F443" s="47" t="s">
        <v>11</v>
      </c>
      <c r="G443" s="47" t="s">
        <v>12</v>
      </c>
      <c r="H443" s="47">
        <v>2</v>
      </c>
      <c r="I443" s="47" t="s">
        <v>149</v>
      </c>
      <c r="J443" s="47" t="str">
        <f t="shared" si="6"/>
        <v>體育一上必2</v>
      </c>
      <c r="K443" s="51" t="str">
        <f>VLOOKUP(I443,[3]開課資料!F:I,3,FALSE)</f>
        <v>藍威</v>
      </c>
      <c r="L443" s="52" t="str">
        <f>VLOOKUP(I443,[3]開課資料!F:I,4,FALSE)</f>
        <v>自學班：4/19(五)；學務處</v>
      </c>
    </row>
    <row r="444" spans="1:12" ht="16.5" customHeight="1">
      <c r="A444" s="45" t="s">
        <v>93</v>
      </c>
      <c r="B444" s="46" t="s">
        <v>547</v>
      </c>
      <c r="C444" s="45" t="s">
        <v>680</v>
      </c>
      <c r="D444" s="45" t="s">
        <v>548</v>
      </c>
      <c r="E444" s="47" t="s">
        <v>10</v>
      </c>
      <c r="F444" s="47" t="s">
        <v>11</v>
      </c>
      <c r="G444" s="47" t="s">
        <v>12</v>
      </c>
      <c r="H444" s="47">
        <v>3</v>
      </c>
      <c r="I444" s="47" t="s">
        <v>13</v>
      </c>
      <c r="J444" s="47" t="str">
        <f t="shared" si="6"/>
        <v>國語文一上必3</v>
      </c>
      <c r="K444" s="51" t="str">
        <f>VLOOKUP(I444,[3]開課資料!F:I,3,FALSE)</f>
        <v>杜信德</v>
      </c>
      <c r="L444" s="52" t="str">
        <f>VLOOKUP(I444,[3]開課資料!F:I,4,FALSE)</f>
        <v>自學班：4/19(五)；教務處</v>
      </c>
    </row>
    <row r="445" spans="1:12" ht="16.5" customHeight="1">
      <c r="A445" s="45" t="s">
        <v>93</v>
      </c>
      <c r="B445" s="46" t="s">
        <v>547</v>
      </c>
      <c r="C445" s="45" t="s">
        <v>680</v>
      </c>
      <c r="D445" s="45" t="s">
        <v>548</v>
      </c>
      <c r="E445" s="47" t="s">
        <v>79</v>
      </c>
      <c r="F445" s="47" t="s">
        <v>11</v>
      </c>
      <c r="G445" s="47" t="s">
        <v>12</v>
      </c>
      <c r="H445" s="47">
        <v>1</v>
      </c>
      <c r="I445" s="47" t="s">
        <v>80</v>
      </c>
      <c r="J445" s="47" t="str">
        <f t="shared" si="6"/>
        <v>化學一上必1</v>
      </c>
      <c r="K445" s="51" t="str">
        <f>VLOOKUP(I445,[3]開課資料!F:I,3,FALSE)</f>
        <v>許修銘</v>
      </c>
      <c r="L445" s="52" t="str">
        <f>VLOOKUP(I445,[3]開課資料!F:I,4,FALSE)</f>
        <v>自學班：4/19(五)；汽一甲教室A401</v>
      </c>
    </row>
    <row r="446" spans="1:12" ht="16.5" customHeight="1">
      <c r="A446" s="45" t="s">
        <v>93</v>
      </c>
      <c r="B446" s="46" t="s">
        <v>547</v>
      </c>
      <c r="C446" s="45" t="s">
        <v>680</v>
      </c>
      <c r="D446" s="45" t="s">
        <v>548</v>
      </c>
      <c r="E446" s="47" t="s">
        <v>109</v>
      </c>
      <c r="F446" s="47" t="s">
        <v>11</v>
      </c>
      <c r="G446" s="47" t="s">
        <v>12</v>
      </c>
      <c r="H446" s="47">
        <v>1</v>
      </c>
      <c r="I446" s="47" t="s">
        <v>110</v>
      </c>
      <c r="J446" s="47" t="str">
        <f t="shared" si="6"/>
        <v>全民國防教育一上必1</v>
      </c>
      <c r="K446" s="51" t="str">
        <f>VLOOKUP(I446,[3]開課資料!F:I,3,FALSE)</f>
        <v>陳人吉</v>
      </c>
      <c r="L446" s="52" t="str">
        <f>VLOOKUP(I446,[3]開課資料!F:I,4,FALSE)</f>
        <v>專班：4/16(二) 4/17(三)；汽一乙教室</v>
      </c>
    </row>
    <row r="447" spans="1:12" ht="16.5" customHeight="1">
      <c r="A447" s="45" t="s">
        <v>93</v>
      </c>
      <c r="B447" s="46" t="s">
        <v>547</v>
      </c>
      <c r="C447" s="45" t="s">
        <v>680</v>
      </c>
      <c r="D447" s="45" t="s">
        <v>548</v>
      </c>
      <c r="E447" s="47" t="s">
        <v>271</v>
      </c>
      <c r="F447" s="47" t="s">
        <v>11</v>
      </c>
      <c r="G447" s="47" t="s">
        <v>12</v>
      </c>
      <c r="H447" s="47">
        <v>4</v>
      </c>
      <c r="I447" s="47" t="s">
        <v>272</v>
      </c>
      <c r="J447" s="47" t="str">
        <f t="shared" si="6"/>
        <v>中餐烹調實習一上必4</v>
      </c>
      <c r="K447" s="51" t="str">
        <f>VLOOKUP(I447,[3]開課資料!F:I,3,FALSE)</f>
        <v>蕭眯旂</v>
      </c>
      <c r="L447" s="52" t="str">
        <f>VLOOKUP(I447,[3]開課資料!F:I,4,FALSE)</f>
        <v>自學班：4/19(五)；教務處</v>
      </c>
    </row>
    <row r="448" spans="1:12" ht="16.5" customHeight="1">
      <c r="A448" s="45" t="s">
        <v>93</v>
      </c>
      <c r="B448" s="46" t="s">
        <v>549</v>
      </c>
      <c r="C448" s="45" t="s">
        <v>681</v>
      </c>
      <c r="D448" s="45" t="s">
        <v>550</v>
      </c>
      <c r="E448" s="47" t="s">
        <v>10</v>
      </c>
      <c r="F448" s="47" t="s">
        <v>11</v>
      </c>
      <c r="G448" s="47" t="s">
        <v>12</v>
      </c>
      <c r="H448" s="47">
        <v>3</v>
      </c>
      <c r="I448" s="47" t="s">
        <v>13</v>
      </c>
      <c r="J448" s="47" t="str">
        <f t="shared" si="6"/>
        <v>國語文一上必3</v>
      </c>
      <c r="K448" s="51" t="str">
        <f>VLOOKUP(I448,[3]開課資料!F:I,3,FALSE)</f>
        <v>杜信德</v>
      </c>
      <c r="L448" s="52" t="str">
        <f>VLOOKUP(I448,[3]開課資料!F:I,4,FALSE)</f>
        <v>自學班：4/19(五)；教務處</v>
      </c>
    </row>
    <row r="449" spans="1:12" ht="16.5" customHeight="1">
      <c r="A449" s="45" t="s">
        <v>93</v>
      </c>
      <c r="B449" s="46" t="s">
        <v>549</v>
      </c>
      <c r="C449" s="45" t="s">
        <v>681</v>
      </c>
      <c r="D449" s="45" t="s">
        <v>550</v>
      </c>
      <c r="E449" s="47" t="s">
        <v>32</v>
      </c>
      <c r="F449" s="47" t="s">
        <v>11</v>
      </c>
      <c r="G449" s="47" t="s">
        <v>12</v>
      </c>
      <c r="H449" s="47">
        <v>2</v>
      </c>
      <c r="I449" s="47" t="s">
        <v>33</v>
      </c>
      <c r="J449" s="47" t="str">
        <f t="shared" si="6"/>
        <v>英語文一上必2</v>
      </c>
      <c r="K449" s="51" t="str">
        <f>VLOOKUP(I449,[3]開課資料!F:I,3,FALSE)</f>
        <v>梁麗梅</v>
      </c>
      <c r="L449" s="52" t="str">
        <f>VLOOKUP(I449,[3]開課資料!F:I,4,FALSE)</f>
        <v>專班：4/17.4/24.5/1.5/8(三)；餐一乙教室B204</v>
      </c>
    </row>
    <row r="450" spans="1:12" ht="16.5" customHeight="1">
      <c r="A450" s="45" t="s">
        <v>93</v>
      </c>
      <c r="B450" s="46" t="s">
        <v>549</v>
      </c>
      <c r="C450" s="45" t="s">
        <v>681</v>
      </c>
      <c r="D450" s="45" t="s">
        <v>550</v>
      </c>
      <c r="E450" s="47" t="s">
        <v>47</v>
      </c>
      <c r="F450" s="47" t="s">
        <v>11</v>
      </c>
      <c r="G450" s="47" t="s">
        <v>12</v>
      </c>
      <c r="H450" s="47">
        <v>3</v>
      </c>
      <c r="I450" s="47" t="s">
        <v>61</v>
      </c>
      <c r="J450" s="47" t="str">
        <f t="shared" si="6"/>
        <v>數學一上必3</v>
      </c>
      <c r="K450" s="51" t="str">
        <f>VLOOKUP(I450,[3]開課資料!F:I,3,FALSE)</f>
        <v>鍾震寰</v>
      </c>
      <c r="L450" s="52" t="str">
        <f>VLOOKUP(I450,[3]開課資料!F:I,4,FALSE)</f>
        <v>自學班：4/19(五)；學務處</v>
      </c>
    </row>
    <row r="451" spans="1:12" ht="16.5" customHeight="1">
      <c r="A451" s="45" t="s">
        <v>93</v>
      </c>
      <c r="B451" s="46" t="s">
        <v>549</v>
      </c>
      <c r="C451" s="45" t="s">
        <v>681</v>
      </c>
      <c r="D451" s="45" t="s">
        <v>550</v>
      </c>
      <c r="E451" s="47" t="s">
        <v>139</v>
      </c>
      <c r="F451" s="47" t="s">
        <v>11</v>
      </c>
      <c r="G451" s="47" t="s">
        <v>12</v>
      </c>
      <c r="H451" s="47">
        <v>1</v>
      </c>
      <c r="I451" s="47" t="s">
        <v>140</v>
      </c>
      <c r="J451" s="47" t="str">
        <f t="shared" si="6"/>
        <v>健康與護理一上必1</v>
      </c>
      <c r="K451" s="51" t="str">
        <f>VLOOKUP(I451,[3]開課資料!F:I,3,FALSE)</f>
        <v>高麗娜</v>
      </c>
      <c r="L451" s="52" t="str">
        <f>VLOOKUP(I451,[3]開課資料!F:I,4,FALSE)</f>
        <v>自學班：4/19(五)；學務處</v>
      </c>
    </row>
    <row r="452" spans="1:12" ht="16.5" customHeight="1">
      <c r="A452" s="45" t="s">
        <v>93</v>
      </c>
      <c r="B452" s="46" t="s">
        <v>549</v>
      </c>
      <c r="C452" s="45" t="s">
        <v>681</v>
      </c>
      <c r="D452" s="45" t="s">
        <v>550</v>
      </c>
      <c r="E452" s="47" t="s">
        <v>89</v>
      </c>
      <c r="F452" s="47" t="s">
        <v>11</v>
      </c>
      <c r="G452" s="47" t="s">
        <v>12</v>
      </c>
      <c r="H452" s="47">
        <v>2</v>
      </c>
      <c r="I452" s="47" t="s">
        <v>90</v>
      </c>
      <c r="J452" s="47" t="str">
        <f t="shared" ref="J452:J485" si="7">E452&amp;F452&amp;G452&amp;H452</f>
        <v>地理一上必2</v>
      </c>
      <c r="K452" s="51" t="str">
        <f>VLOOKUP(I452,[3]開課資料!F:I,3,FALSE)</f>
        <v>張英娟</v>
      </c>
      <c r="L452" s="52" t="str">
        <f>VLOOKUP(I452,[3]開課資料!F:I,4,FALSE)</f>
        <v>自學班：4/15(一)中午12:30；圖書館</v>
      </c>
    </row>
    <row r="453" spans="1:12" ht="16.5" customHeight="1">
      <c r="A453" s="45" t="s">
        <v>93</v>
      </c>
      <c r="B453" s="46" t="s">
        <v>549</v>
      </c>
      <c r="C453" s="45" t="s">
        <v>681</v>
      </c>
      <c r="D453" s="45" t="s">
        <v>550</v>
      </c>
      <c r="E453" s="47" t="s">
        <v>79</v>
      </c>
      <c r="F453" s="47" t="s">
        <v>11</v>
      </c>
      <c r="G453" s="47" t="s">
        <v>12</v>
      </c>
      <c r="H453" s="47">
        <v>1</v>
      </c>
      <c r="I453" s="47" t="s">
        <v>80</v>
      </c>
      <c r="J453" s="47" t="str">
        <f t="shared" si="7"/>
        <v>化學一上必1</v>
      </c>
      <c r="K453" s="51" t="str">
        <f>VLOOKUP(I453,[3]開課資料!F:I,3,FALSE)</f>
        <v>許修銘</v>
      </c>
      <c r="L453" s="52" t="str">
        <f>VLOOKUP(I453,[3]開課資料!F:I,4,FALSE)</f>
        <v>自學班：4/19(五)；汽一甲教室A401</v>
      </c>
    </row>
    <row r="454" spans="1:12" ht="16.5" customHeight="1">
      <c r="A454" s="45" t="s">
        <v>93</v>
      </c>
      <c r="B454" s="46" t="s">
        <v>549</v>
      </c>
      <c r="C454" s="45" t="s">
        <v>681</v>
      </c>
      <c r="D454" s="45" t="s">
        <v>550</v>
      </c>
      <c r="E454" s="47" t="s">
        <v>109</v>
      </c>
      <c r="F454" s="47" t="s">
        <v>11</v>
      </c>
      <c r="G454" s="47" t="s">
        <v>12</v>
      </c>
      <c r="H454" s="47">
        <v>1</v>
      </c>
      <c r="I454" s="47" t="s">
        <v>110</v>
      </c>
      <c r="J454" s="47" t="str">
        <f t="shared" si="7"/>
        <v>全民國防教育一上必1</v>
      </c>
      <c r="K454" s="51" t="str">
        <f>VLOOKUP(I454,[3]開課資料!F:I,3,FALSE)</f>
        <v>陳人吉</v>
      </c>
      <c r="L454" s="52" t="str">
        <f>VLOOKUP(I454,[3]開課資料!F:I,4,FALSE)</f>
        <v>專班：4/16(二) 4/17(三)；汽一乙教室</v>
      </c>
    </row>
    <row r="455" spans="1:12" ht="16.5" customHeight="1">
      <c r="A455" s="45" t="s">
        <v>93</v>
      </c>
      <c r="B455" s="46" t="s">
        <v>549</v>
      </c>
      <c r="C455" s="45" t="s">
        <v>681</v>
      </c>
      <c r="D455" s="45" t="s">
        <v>550</v>
      </c>
      <c r="E455" s="47" t="s">
        <v>271</v>
      </c>
      <c r="F455" s="47" t="s">
        <v>11</v>
      </c>
      <c r="G455" s="47" t="s">
        <v>12</v>
      </c>
      <c r="H455" s="47">
        <v>4</v>
      </c>
      <c r="I455" s="47" t="s">
        <v>272</v>
      </c>
      <c r="J455" s="47" t="str">
        <f t="shared" si="7"/>
        <v>中餐烹調實習一上必4</v>
      </c>
      <c r="K455" s="51" t="str">
        <f>VLOOKUP(I455,[3]開課資料!F:I,3,FALSE)</f>
        <v>蕭眯旂</v>
      </c>
      <c r="L455" s="52" t="str">
        <f>VLOOKUP(I455,[3]開課資料!F:I,4,FALSE)</f>
        <v>自學班：4/19(五)；教務處</v>
      </c>
    </row>
    <row r="456" spans="1:12" ht="16.5" customHeight="1">
      <c r="A456" s="45" t="s">
        <v>93</v>
      </c>
      <c r="B456" s="46" t="s">
        <v>549</v>
      </c>
      <c r="C456" s="45" t="s">
        <v>681</v>
      </c>
      <c r="D456" s="45" t="s">
        <v>550</v>
      </c>
      <c r="E456" s="47" t="s">
        <v>303</v>
      </c>
      <c r="F456" s="47" t="s">
        <v>11</v>
      </c>
      <c r="G456" s="47" t="s">
        <v>12</v>
      </c>
      <c r="H456" s="47">
        <v>3</v>
      </c>
      <c r="I456" s="47" t="s">
        <v>304</v>
      </c>
      <c r="J456" s="47" t="str">
        <f t="shared" si="7"/>
        <v>餐飲服務技術一上必3</v>
      </c>
      <c r="K456" s="51" t="str">
        <f>VLOOKUP(I456,[3]開課資料!F:I,3,FALSE)</f>
        <v>許嫣甄</v>
      </c>
      <c r="L456" s="52" t="str">
        <f>VLOOKUP(I456,[3]開課資料!F:I,4,FALSE)</f>
        <v>自學班：4/19(五)；餐二甲教室B302</v>
      </c>
    </row>
    <row r="457" spans="1:12" ht="16.5" customHeight="1">
      <c r="A457" s="45" t="s">
        <v>93</v>
      </c>
      <c r="B457" s="46" t="s">
        <v>551</v>
      </c>
      <c r="C457" s="45" t="s">
        <v>682</v>
      </c>
      <c r="D457" s="45" t="s">
        <v>552</v>
      </c>
      <c r="E457" s="47" t="s">
        <v>10</v>
      </c>
      <c r="F457" s="47" t="s">
        <v>11</v>
      </c>
      <c r="G457" s="47" t="s">
        <v>12</v>
      </c>
      <c r="H457" s="47">
        <v>3</v>
      </c>
      <c r="I457" s="47" t="s">
        <v>13</v>
      </c>
      <c r="J457" s="47" t="str">
        <f t="shared" si="7"/>
        <v>國語文一上必3</v>
      </c>
      <c r="K457" s="51" t="str">
        <f>VLOOKUP(I457,[3]開課資料!F:I,3,FALSE)</f>
        <v>杜信德</v>
      </c>
      <c r="L457" s="52" t="str">
        <f>VLOOKUP(I457,[3]開課資料!F:I,4,FALSE)</f>
        <v>自學班：4/19(五)；教務處</v>
      </c>
    </row>
    <row r="458" spans="1:12" ht="16.5" customHeight="1">
      <c r="A458" s="45" t="s">
        <v>93</v>
      </c>
      <c r="B458" s="46" t="s">
        <v>551</v>
      </c>
      <c r="C458" s="45" t="s">
        <v>682</v>
      </c>
      <c r="D458" s="45" t="s">
        <v>552</v>
      </c>
      <c r="E458" s="47" t="s">
        <v>32</v>
      </c>
      <c r="F458" s="47" t="s">
        <v>11</v>
      </c>
      <c r="G458" s="47" t="s">
        <v>12</v>
      </c>
      <c r="H458" s="47">
        <v>2</v>
      </c>
      <c r="I458" s="47" t="s">
        <v>33</v>
      </c>
      <c r="J458" s="47" t="str">
        <f t="shared" si="7"/>
        <v>英語文一上必2</v>
      </c>
      <c r="K458" s="51" t="str">
        <f>VLOOKUP(I458,[3]開課資料!F:I,3,FALSE)</f>
        <v>梁麗梅</v>
      </c>
      <c r="L458" s="52" t="str">
        <f>VLOOKUP(I458,[3]開課資料!F:I,4,FALSE)</f>
        <v>專班：4/17.4/24.5/1.5/8(三)；餐一乙教室B204</v>
      </c>
    </row>
    <row r="459" spans="1:12" ht="16.5" customHeight="1">
      <c r="A459" s="45" t="s">
        <v>93</v>
      </c>
      <c r="B459" s="46" t="s">
        <v>551</v>
      </c>
      <c r="C459" s="45" t="s">
        <v>682</v>
      </c>
      <c r="D459" s="45" t="s">
        <v>552</v>
      </c>
      <c r="E459" s="47" t="s">
        <v>79</v>
      </c>
      <c r="F459" s="47" t="s">
        <v>11</v>
      </c>
      <c r="G459" s="47" t="s">
        <v>12</v>
      </c>
      <c r="H459" s="47">
        <v>1</v>
      </c>
      <c r="I459" s="47" t="s">
        <v>80</v>
      </c>
      <c r="J459" s="47" t="str">
        <f t="shared" si="7"/>
        <v>化學一上必1</v>
      </c>
      <c r="K459" s="51" t="str">
        <f>VLOOKUP(I459,[3]開課資料!F:I,3,FALSE)</f>
        <v>許修銘</v>
      </c>
      <c r="L459" s="52" t="str">
        <f>VLOOKUP(I459,[3]開課資料!F:I,4,FALSE)</f>
        <v>自學班：4/19(五)；汽一甲教室A401</v>
      </c>
    </row>
    <row r="460" spans="1:12" ht="16.5" customHeight="1">
      <c r="A460" s="45" t="s">
        <v>93</v>
      </c>
      <c r="B460" s="46" t="s">
        <v>551</v>
      </c>
      <c r="C460" s="45" t="s">
        <v>682</v>
      </c>
      <c r="D460" s="45" t="s">
        <v>552</v>
      </c>
      <c r="E460" s="47" t="s">
        <v>271</v>
      </c>
      <c r="F460" s="47" t="s">
        <v>11</v>
      </c>
      <c r="G460" s="47" t="s">
        <v>12</v>
      </c>
      <c r="H460" s="47">
        <v>4</v>
      </c>
      <c r="I460" s="47" t="s">
        <v>272</v>
      </c>
      <c r="J460" s="47" t="str">
        <f t="shared" si="7"/>
        <v>中餐烹調實習一上必4</v>
      </c>
      <c r="K460" s="51" t="str">
        <f>VLOOKUP(I460,[3]開課資料!F:I,3,FALSE)</f>
        <v>蕭眯旂</v>
      </c>
      <c r="L460" s="52" t="str">
        <f>VLOOKUP(I460,[3]開課資料!F:I,4,FALSE)</f>
        <v>自學班：4/19(五)；教務處</v>
      </c>
    </row>
    <row r="461" spans="1:12" ht="16.5" customHeight="1">
      <c r="A461" s="45" t="s">
        <v>93</v>
      </c>
      <c r="B461" s="46" t="s">
        <v>551</v>
      </c>
      <c r="C461" s="45" t="s">
        <v>682</v>
      </c>
      <c r="D461" s="45" t="s">
        <v>552</v>
      </c>
      <c r="E461" s="47" t="s">
        <v>303</v>
      </c>
      <c r="F461" s="47" t="s">
        <v>11</v>
      </c>
      <c r="G461" s="47" t="s">
        <v>12</v>
      </c>
      <c r="H461" s="47">
        <v>3</v>
      </c>
      <c r="I461" s="47" t="s">
        <v>304</v>
      </c>
      <c r="J461" s="47" t="str">
        <f t="shared" si="7"/>
        <v>餐飲服務技術一上必3</v>
      </c>
      <c r="K461" s="51" t="str">
        <f>VLOOKUP(I461,[3]開課資料!F:I,3,FALSE)</f>
        <v>許嫣甄</v>
      </c>
      <c r="L461" s="52" t="str">
        <f>VLOOKUP(I461,[3]開課資料!F:I,4,FALSE)</f>
        <v>自學班：4/19(五)；餐二甲教室B302</v>
      </c>
    </row>
    <row r="462" spans="1:12" ht="16.5" customHeight="1">
      <c r="A462" s="45" t="s">
        <v>289</v>
      </c>
      <c r="B462" s="46" t="s">
        <v>553</v>
      </c>
      <c r="C462" s="45" t="s">
        <v>683</v>
      </c>
      <c r="D462" s="45" t="s">
        <v>554</v>
      </c>
      <c r="E462" s="47" t="s">
        <v>89</v>
      </c>
      <c r="F462" s="47" t="s">
        <v>11</v>
      </c>
      <c r="G462" s="47" t="s">
        <v>12</v>
      </c>
      <c r="H462" s="47">
        <v>2</v>
      </c>
      <c r="I462" s="47" t="s">
        <v>90</v>
      </c>
      <c r="J462" s="47" t="str">
        <f t="shared" si="7"/>
        <v>地理一上必2</v>
      </c>
      <c r="K462" s="51" t="str">
        <f>VLOOKUP(I462,[3]開課資料!F:I,3,FALSE)</f>
        <v>張英娟</v>
      </c>
      <c r="L462" s="52" t="str">
        <f>VLOOKUP(I462,[3]開課資料!F:I,4,FALSE)</f>
        <v>自學班：4/15(一)中午12:30；圖書館</v>
      </c>
    </row>
    <row r="463" spans="1:12" ht="16.5" customHeight="1">
      <c r="A463" s="45" t="s">
        <v>289</v>
      </c>
      <c r="B463" s="46" t="s">
        <v>553</v>
      </c>
      <c r="C463" s="45" t="s">
        <v>683</v>
      </c>
      <c r="D463" s="45" t="s">
        <v>554</v>
      </c>
      <c r="E463" s="47" t="s">
        <v>132</v>
      </c>
      <c r="F463" s="47" t="s">
        <v>11</v>
      </c>
      <c r="G463" s="47" t="s">
        <v>12</v>
      </c>
      <c r="H463" s="47">
        <v>2</v>
      </c>
      <c r="I463" s="47" t="s">
        <v>136</v>
      </c>
      <c r="J463" s="47" t="str">
        <f t="shared" si="7"/>
        <v>音樂一上必2</v>
      </c>
      <c r="K463" s="51" t="str">
        <f>VLOOKUP(I463,[3]開課資料!F:I,3,FALSE)</f>
        <v>李滙慈</v>
      </c>
      <c r="L463" s="52" t="str">
        <f>VLOOKUP(I463,[3]開課資料!F:I,4,FALSE)</f>
        <v>自學班：4/19(五)；校長室</v>
      </c>
    </row>
    <row r="464" spans="1:12" ht="16.5" customHeight="1">
      <c r="A464" s="45" t="s">
        <v>289</v>
      </c>
      <c r="B464" s="46" t="s">
        <v>553</v>
      </c>
      <c r="C464" s="45" t="s">
        <v>683</v>
      </c>
      <c r="D464" s="45" t="s">
        <v>554</v>
      </c>
      <c r="E464" s="47" t="s">
        <v>79</v>
      </c>
      <c r="F464" s="47" t="s">
        <v>11</v>
      </c>
      <c r="G464" s="47" t="s">
        <v>12</v>
      </c>
      <c r="H464" s="47">
        <v>1</v>
      </c>
      <c r="I464" s="47" t="s">
        <v>80</v>
      </c>
      <c r="J464" s="47" t="str">
        <f t="shared" si="7"/>
        <v>化學一上必1</v>
      </c>
      <c r="K464" s="51" t="str">
        <f>VLOOKUP(I464,[3]開課資料!F:I,3,FALSE)</f>
        <v>許修銘</v>
      </c>
      <c r="L464" s="52" t="str">
        <f>VLOOKUP(I464,[3]開課資料!F:I,4,FALSE)</f>
        <v>自學班：4/19(五)；汽一甲教室A401</v>
      </c>
    </row>
    <row r="465" spans="1:12" ht="16.5" customHeight="1">
      <c r="A465" s="45" t="s">
        <v>289</v>
      </c>
      <c r="B465" s="46" t="s">
        <v>553</v>
      </c>
      <c r="C465" s="45" t="s">
        <v>683</v>
      </c>
      <c r="D465" s="45" t="s">
        <v>554</v>
      </c>
      <c r="E465" s="47" t="s">
        <v>102</v>
      </c>
      <c r="F465" s="47" t="s">
        <v>11</v>
      </c>
      <c r="G465" s="47" t="s">
        <v>12</v>
      </c>
      <c r="H465" s="47">
        <v>2</v>
      </c>
      <c r="I465" s="47" t="s">
        <v>106</v>
      </c>
      <c r="J465" s="47" t="str">
        <f t="shared" si="7"/>
        <v>生涯規劃一上必2</v>
      </c>
      <c r="K465" s="51" t="str">
        <f>VLOOKUP(I465,[3]開課資料!F:I,3,FALSE)</f>
        <v>鍾威霆</v>
      </c>
      <c r="L465" s="52" t="str">
        <f>VLOOKUP(I465,[3]開課資料!F:I,4,FALSE)</f>
        <v>自學班：4/19(五)；輔導室</v>
      </c>
    </row>
    <row r="466" spans="1:12" ht="16.5" customHeight="1">
      <c r="A466" s="45" t="s">
        <v>289</v>
      </c>
      <c r="B466" s="46" t="s">
        <v>553</v>
      </c>
      <c r="C466" s="45" t="s">
        <v>683</v>
      </c>
      <c r="D466" s="45" t="s">
        <v>554</v>
      </c>
      <c r="E466" s="47" t="s">
        <v>109</v>
      </c>
      <c r="F466" s="47" t="s">
        <v>11</v>
      </c>
      <c r="G466" s="47" t="s">
        <v>12</v>
      </c>
      <c r="H466" s="47">
        <v>1</v>
      </c>
      <c r="I466" s="47" t="s">
        <v>110</v>
      </c>
      <c r="J466" s="47" t="str">
        <f t="shared" si="7"/>
        <v>全民國防教育一上必1</v>
      </c>
      <c r="K466" s="51" t="str">
        <f>VLOOKUP(I466,[3]開課資料!F:I,3,FALSE)</f>
        <v>陳人吉</v>
      </c>
      <c r="L466" s="52" t="str">
        <f>VLOOKUP(I466,[3]開課資料!F:I,4,FALSE)</f>
        <v>專班：4/16(二) 4/17(三)；汽一乙教室</v>
      </c>
    </row>
    <row r="467" spans="1:12" ht="16.5" customHeight="1">
      <c r="A467" s="45" t="s">
        <v>289</v>
      </c>
      <c r="B467" s="46" t="s">
        <v>553</v>
      </c>
      <c r="C467" s="45" t="s">
        <v>683</v>
      </c>
      <c r="D467" s="45" t="s">
        <v>554</v>
      </c>
      <c r="E467" s="47" t="s">
        <v>271</v>
      </c>
      <c r="F467" s="47" t="s">
        <v>11</v>
      </c>
      <c r="G467" s="47" t="s">
        <v>12</v>
      </c>
      <c r="H467" s="47">
        <v>4</v>
      </c>
      <c r="I467" s="47" t="s">
        <v>272</v>
      </c>
      <c r="J467" s="47" t="str">
        <f t="shared" si="7"/>
        <v>中餐烹調實習一上必4</v>
      </c>
      <c r="K467" s="51" t="str">
        <f>VLOOKUP(I467,[3]開課資料!F:I,3,FALSE)</f>
        <v>蕭眯旂</v>
      </c>
      <c r="L467" s="52" t="str">
        <f>VLOOKUP(I467,[3]開課資料!F:I,4,FALSE)</f>
        <v>自學班：4/19(五)；教務處</v>
      </c>
    </row>
    <row r="468" spans="1:12" ht="16.5" customHeight="1">
      <c r="A468" s="45" t="s">
        <v>289</v>
      </c>
      <c r="B468" s="46" t="s">
        <v>553</v>
      </c>
      <c r="C468" s="45" t="s">
        <v>683</v>
      </c>
      <c r="D468" s="45" t="s">
        <v>554</v>
      </c>
      <c r="E468" s="47" t="s">
        <v>285</v>
      </c>
      <c r="F468" s="47" t="s">
        <v>11</v>
      </c>
      <c r="G468" s="47" t="s">
        <v>12</v>
      </c>
      <c r="H468" s="47">
        <v>1</v>
      </c>
      <c r="I468" s="47" t="s">
        <v>286</v>
      </c>
      <c r="J468" s="47" t="str">
        <f t="shared" si="7"/>
        <v>烘焙學一上必1</v>
      </c>
      <c r="K468" s="51" t="str">
        <f>VLOOKUP(I468,[3]開課資料!F:I,3,FALSE)</f>
        <v>廖家珍</v>
      </c>
      <c r="L468" s="52" t="str">
        <f>VLOOKUP(I468,[3]開課資料!F:I,4,FALSE)</f>
        <v>自學班：4/19(五)；餐三乙教室B202</v>
      </c>
    </row>
    <row r="469" spans="1:12" ht="16.5" customHeight="1">
      <c r="A469" s="45" t="s">
        <v>289</v>
      </c>
      <c r="B469" s="46" t="s">
        <v>553</v>
      </c>
      <c r="C469" s="45" t="s">
        <v>683</v>
      </c>
      <c r="D469" s="45" t="s">
        <v>554</v>
      </c>
      <c r="E469" s="47" t="s">
        <v>309</v>
      </c>
      <c r="F469" s="47" t="s">
        <v>11</v>
      </c>
      <c r="G469" s="47" t="s">
        <v>12</v>
      </c>
      <c r="H469" s="47">
        <v>3</v>
      </c>
      <c r="I469" s="47" t="s">
        <v>310</v>
      </c>
      <c r="J469" s="47" t="str">
        <f t="shared" si="7"/>
        <v>觀光餐旅業導論一上必3</v>
      </c>
      <c r="K469" s="51" t="str">
        <f>VLOOKUP(I469,[3]開課資料!F:I,3,FALSE)</f>
        <v>許嫣甄</v>
      </c>
      <c r="L469" s="52" t="str">
        <f>VLOOKUP(I469,[3]開課資料!F:I,4,FALSE)</f>
        <v>自學班：4/19(五)；餐二甲教室B302</v>
      </c>
    </row>
    <row r="470" spans="1:12" ht="16.5" customHeight="1">
      <c r="A470" s="45" t="s">
        <v>289</v>
      </c>
      <c r="B470" s="46" t="s">
        <v>553</v>
      </c>
      <c r="C470" s="45" t="s">
        <v>683</v>
      </c>
      <c r="D470" s="45" t="s">
        <v>554</v>
      </c>
      <c r="E470" s="47" t="s">
        <v>303</v>
      </c>
      <c r="F470" s="47" t="s">
        <v>11</v>
      </c>
      <c r="G470" s="47" t="s">
        <v>12</v>
      </c>
      <c r="H470" s="47">
        <v>3</v>
      </c>
      <c r="I470" s="47" t="s">
        <v>304</v>
      </c>
      <c r="J470" s="47" t="str">
        <f t="shared" si="7"/>
        <v>餐飲服務技術一上必3</v>
      </c>
      <c r="K470" s="51" t="str">
        <f>VLOOKUP(I470,[3]開課資料!F:I,3,FALSE)</f>
        <v>許嫣甄</v>
      </c>
      <c r="L470" s="52" t="str">
        <f>VLOOKUP(I470,[3]開課資料!F:I,4,FALSE)</f>
        <v>自學班：4/19(五)；餐二甲教室B302</v>
      </c>
    </row>
    <row r="471" spans="1:12" ht="16.5" customHeight="1">
      <c r="A471" s="45" t="s">
        <v>289</v>
      </c>
      <c r="B471" s="46" t="s">
        <v>555</v>
      </c>
      <c r="C471" s="45" t="s">
        <v>684</v>
      </c>
      <c r="D471" s="45" t="s">
        <v>556</v>
      </c>
      <c r="E471" s="47" t="s">
        <v>89</v>
      </c>
      <c r="F471" s="47" t="s">
        <v>11</v>
      </c>
      <c r="G471" s="47" t="s">
        <v>12</v>
      </c>
      <c r="H471" s="47">
        <v>2</v>
      </c>
      <c r="I471" s="47" t="s">
        <v>90</v>
      </c>
      <c r="J471" s="47" t="str">
        <f t="shared" si="7"/>
        <v>地理一上必2</v>
      </c>
      <c r="K471" s="51" t="str">
        <f>VLOOKUP(I471,[3]開課資料!F:I,3,FALSE)</f>
        <v>張英娟</v>
      </c>
      <c r="L471" s="52" t="str">
        <f>VLOOKUP(I471,[3]開課資料!F:I,4,FALSE)</f>
        <v>自學班：4/15(一)中午12:30；圖書館</v>
      </c>
    </row>
    <row r="472" spans="1:12" ht="16.5" customHeight="1">
      <c r="A472" s="45" t="s">
        <v>289</v>
      </c>
      <c r="B472" s="46" t="s">
        <v>555</v>
      </c>
      <c r="C472" s="45" t="s">
        <v>684</v>
      </c>
      <c r="D472" s="45" t="s">
        <v>556</v>
      </c>
      <c r="E472" s="47" t="s">
        <v>132</v>
      </c>
      <c r="F472" s="47" t="s">
        <v>11</v>
      </c>
      <c r="G472" s="47" t="s">
        <v>12</v>
      </c>
      <c r="H472" s="47">
        <v>2</v>
      </c>
      <c r="I472" s="47" t="s">
        <v>136</v>
      </c>
      <c r="J472" s="47" t="str">
        <f t="shared" si="7"/>
        <v>音樂一上必2</v>
      </c>
      <c r="K472" s="51" t="str">
        <f>VLOOKUP(I472,[3]開課資料!F:I,3,FALSE)</f>
        <v>李滙慈</v>
      </c>
      <c r="L472" s="52" t="str">
        <f>VLOOKUP(I472,[3]開課資料!F:I,4,FALSE)</f>
        <v>自學班：4/19(五)；校長室</v>
      </c>
    </row>
    <row r="473" spans="1:12" ht="16.5" customHeight="1">
      <c r="A473" s="45" t="s">
        <v>289</v>
      </c>
      <c r="B473" s="46" t="s">
        <v>555</v>
      </c>
      <c r="C473" s="45" t="s">
        <v>684</v>
      </c>
      <c r="D473" s="45" t="s">
        <v>556</v>
      </c>
      <c r="E473" s="47" t="s">
        <v>79</v>
      </c>
      <c r="F473" s="47" t="s">
        <v>11</v>
      </c>
      <c r="G473" s="47" t="s">
        <v>12</v>
      </c>
      <c r="H473" s="47">
        <v>1</v>
      </c>
      <c r="I473" s="47" t="s">
        <v>80</v>
      </c>
      <c r="J473" s="47" t="str">
        <f t="shared" si="7"/>
        <v>化學一上必1</v>
      </c>
      <c r="K473" s="51" t="str">
        <f>VLOOKUP(I473,[3]開課資料!F:I,3,FALSE)</f>
        <v>許修銘</v>
      </c>
      <c r="L473" s="52" t="str">
        <f>VLOOKUP(I473,[3]開課資料!F:I,4,FALSE)</f>
        <v>自學班：4/19(五)；汽一甲教室A401</v>
      </c>
    </row>
    <row r="474" spans="1:12" ht="16.5" customHeight="1">
      <c r="A474" s="45" t="s">
        <v>289</v>
      </c>
      <c r="B474" s="46" t="s">
        <v>555</v>
      </c>
      <c r="C474" s="45" t="s">
        <v>684</v>
      </c>
      <c r="D474" s="45" t="s">
        <v>556</v>
      </c>
      <c r="E474" s="50" t="s">
        <v>102</v>
      </c>
      <c r="F474" s="50" t="s">
        <v>11</v>
      </c>
      <c r="G474" s="50" t="s">
        <v>12</v>
      </c>
      <c r="H474" s="50">
        <v>2</v>
      </c>
      <c r="I474" s="50" t="s">
        <v>106</v>
      </c>
      <c r="J474" s="47" t="str">
        <f t="shared" si="7"/>
        <v>生涯規劃一上必2</v>
      </c>
      <c r="K474" s="51" t="str">
        <f>VLOOKUP(I474,[3]開課資料!F:I,3,FALSE)</f>
        <v>鍾威霆</v>
      </c>
      <c r="L474" s="52" t="str">
        <f>VLOOKUP(I474,[3]開課資料!F:I,4,FALSE)</f>
        <v>自學班：4/19(五)；輔導室</v>
      </c>
    </row>
    <row r="475" spans="1:12" ht="16.5" customHeight="1">
      <c r="A475" s="45" t="s">
        <v>289</v>
      </c>
      <c r="B475" s="46" t="s">
        <v>555</v>
      </c>
      <c r="C475" s="45" t="s">
        <v>684</v>
      </c>
      <c r="D475" s="45" t="s">
        <v>556</v>
      </c>
      <c r="E475" s="50" t="s">
        <v>271</v>
      </c>
      <c r="F475" s="50" t="s">
        <v>11</v>
      </c>
      <c r="G475" s="50" t="s">
        <v>12</v>
      </c>
      <c r="H475" s="50">
        <v>4</v>
      </c>
      <c r="I475" s="50" t="s">
        <v>272</v>
      </c>
      <c r="J475" s="47" t="str">
        <f t="shared" si="7"/>
        <v>中餐烹調實習一上必4</v>
      </c>
      <c r="K475" s="51" t="str">
        <f>VLOOKUP(I475,[3]開課資料!F:I,3,FALSE)</f>
        <v>蕭眯旂</v>
      </c>
      <c r="L475" s="52" t="str">
        <f>VLOOKUP(I475,[3]開課資料!F:I,4,FALSE)</f>
        <v>自學班：4/19(五)；教務處</v>
      </c>
    </row>
    <row r="476" spans="1:12" ht="16.5" customHeight="1">
      <c r="A476" s="45" t="s">
        <v>289</v>
      </c>
      <c r="B476" s="46" t="s">
        <v>555</v>
      </c>
      <c r="C476" s="45" t="s">
        <v>684</v>
      </c>
      <c r="D476" s="45" t="s">
        <v>556</v>
      </c>
      <c r="E476" s="50" t="s">
        <v>285</v>
      </c>
      <c r="F476" s="50" t="s">
        <v>11</v>
      </c>
      <c r="G476" s="50" t="s">
        <v>12</v>
      </c>
      <c r="H476" s="50">
        <v>1</v>
      </c>
      <c r="I476" s="50" t="s">
        <v>286</v>
      </c>
      <c r="J476" s="47" t="str">
        <f t="shared" si="7"/>
        <v>烘焙學一上必1</v>
      </c>
      <c r="K476" s="51" t="str">
        <f>VLOOKUP(I476,[3]開課資料!F:I,3,FALSE)</f>
        <v>廖家珍</v>
      </c>
      <c r="L476" s="52" t="str">
        <f>VLOOKUP(I476,[3]開課資料!F:I,4,FALSE)</f>
        <v>自學班：4/19(五)；餐三乙教室B202</v>
      </c>
    </row>
    <row r="477" spans="1:12" ht="16.5" customHeight="1">
      <c r="A477" s="45" t="s">
        <v>289</v>
      </c>
      <c r="B477" s="46" t="s">
        <v>555</v>
      </c>
      <c r="C477" s="45" t="s">
        <v>684</v>
      </c>
      <c r="D477" s="45" t="s">
        <v>556</v>
      </c>
      <c r="E477" s="50" t="s">
        <v>309</v>
      </c>
      <c r="F477" s="50" t="s">
        <v>11</v>
      </c>
      <c r="G477" s="50" t="s">
        <v>12</v>
      </c>
      <c r="H477" s="50">
        <v>3</v>
      </c>
      <c r="I477" s="50" t="s">
        <v>310</v>
      </c>
      <c r="J477" s="47" t="str">
        <f t="shared" si="7"/>
        <v>觀光餐旅業導論一上必3</v>
      </c>
      <c r="K477" s="51" t="str">
        <f>VLOOKUP(I477,[3]開課資料!F:I,3,FALSE)</f>
        <v>許嫣甄</v>
      </c>
      <c r="L477" s="52" t="str">
        <f>VLOOKUP(I477,[3]開課資料!F:I,4,FALSE)</f>
        <v>自學班：4/19(五)；餐二甲教室B302</v>
      </c>
    </row>
    <row r="478" spans="1:12" ht="16.5" customHeight="1">
      <c r="A478" s="45" t="s">
        <v>289</v>
      </c>
      <c r="B478" s="46" t="s">
        <v>555</v>
      </c>
      <c r="C478" s="45" t="s">
        <v>684</v>
      </c>
      <c r="D478" s="45" t="s">
        <v>556</v>
      </c>
      <c r="E478" s="50" t="s">
        <v>303</v>
      </c>
      <c r="F478" s="50" t="s">
        <v>11</v>
      </c>
      <c r="G478" s="50" t="s">
        <v>12</v>
      </c>
      <c r="H478" s="50">
        <v>3</v>
      </c>
      <c r="I478" s="50" t="s">
        <v>304</v>
      </c>
      <c r="J478" s="47" t="str">
        <f t="shared" si="7"/>
        <v>餐飲服務技術一上必3</v>
      </c>
      <c r="K478" s="51" t="str">
        <f>VLOOKUP(I478,[3]開課資料!F:I,3,FALSE)</f>
        <v>許嫣甄</v>
      </c>
      <c r="L478" s="52" t="str">
        <f>VLOOKUP(I478,[3]開課資料!F:I,4,FALSE)</f>
        <v>自學班：4/19(五)；餐二甲教室B302</v>
      </c>
    </row>
    <row r="479" spans="1:12" ht="16.5" customHeight="1">
      <c r="A479" s="45" t="s">
        <v>244</v>
      </c>
      <c r="B479" s="46" t="s">
        <v>557</v>
      </c>
      <c r="C479" s="45" t="s">
        <v>685</v>
      </c>
      <c r="D479" s="45" t="s">
        <v>558</v>
      </c>
      <c r="E479" s="50" t="s">
        <v>47</v>
      </c>
      <c r="F479" s="50" t="s">
        <v>11</v>
      </c>
      <c r="G479" s="50" t="s">
        <v>12</v>
      </c>
      <c r="H479" s="50">
        <v>3</v>
      </c>
      <c r="I479" s="50" t="s">
        <v>61</v>
      </c>
      <c r="J479" s="47" t="str">
        <f t="shared" si="7"/>
        <v>數學一上必3</v>
      </c>
      <c r="K479" s="51" t="str">
        <f>VLOOKUP(I479,[3]開課資料!F:I,3,FALSE)</f>
        <v>鍾震寰</v>
      </c>
      <c r="L479" s="52" t="str">
        <f>VLOOKUP(I479,[3]開課資料!F:I,4,FALSE)</f>
        <v>自學班：4/19(五)；學務處</v>
      </c>
    </row>
    <row r="480" spans="1:12" ht="16.5" customHeight="1">
      <c r="A480" s="45" t="s">
        <v>244</v>
      </c>
      <c r="B480" s="46" t="s">
        <v>557</v>
      </c>
      <c r="C480" s="45" t="s">
        <v>685</v>
      </c>
      <c r="D480" s="45" t="s">
        <v>558</v>
      </c>
      <c r="E480" s="50" t="s">
        <v>89</v>
      </c>
      <c r="F480" s="50" t="s">
        <v>11</v>
      </c>
      <c r="G480" s="50" t="s">
        <v>12</v>
      </c>
      <c r="H480" s="50">
        <v>2</v>
      </c>
      <c r="I480" s="50" t="s">
        <v>90</v>
      </c>
      <c r="J480" s="47" t="str">
        <f t="shared" si="7"/>
        <v>地理一上必2</v>
      </c>
      <c r="K480" s="51" t="str">
        <f>VLOOKUP(I480,[3]開課資料!F:I,3,FALSE)</f>
        <v>張英娟</v>
      </c>
      <c r="L480" s="52" t="str">
        <f>VLOOKUP(I480,[3]開課資料!F:I,4,FALSE)</f>
        <v>自學班：4/15(一)中午12:30；圖書館</v>
      </c>
    </row>
    <row r="481" spans="1:12" ht="16.5" customHeight="1">
      <c r="A481" s="45" t="s">
        <v>244</v>
      </c>
      <c r="B481" s="46" t="s">
        <v>557</v>
      </c>
      <c r="C481" s="45" t="s">
        <v>685</v>
      </c>
      <c r="D481" s="45" t="s">
        <v>558</v>
      </c>
      <c r="E481" s="50" t="s">
        <v>120</v>
      </c>
      <c r="F481" s="50" t="s">
        <v>11</v>
      </c>
      <c r="G481" s="50" t="s">
        <v>12</v>
      </c>
      <c r="H481" s="50">
        <v>1</v>
      </c>
      <c r="I481" s="50" t="s">
        <v>121</v>
      </c>
      <c r="J481" s="47" t="str">
        <f t="shared" si="7"/>
        <v>閩南語文一上必1</v>
      </c>
      <c r="K481" s="51" t="str">
        <f>VLOOKUP(I481,[3]開課資料!F:I,3,FALSE)</f>
        <v>許修銘</v>
      </c>
      <c r="L481" s="52" t="str">
        <f>VLOOKUP(I481,[3]開課資料!F:I,4,FALSE)</f>
        <v>自學班：4/19(五)；汽一甲教室A401</v>
      </c>
    </row>
    <row r="482" spans="1:12" ht="16.5" customHeight="1">
      <c r="A482" s="45" t="s">
        <v>244</v>
      </c>
      <c r="B482" s="46" t="s">
        <v>557</v>
      </c>
      <c r="C482" s="45" t="s">
        <v>685</v>
      </c>
      <c r="D482" s="45" t="s">
        <v>558</v>
      </c>
      <c r="E482" s="50" t="s">
        <v>102</v>
      </c>
      <c r="F482" s="50" t="s">
        <v>11</v>
      </c>
      <c r="G482" s="50" t="s">
        <v>12</v>
      </c>
      <c r="H482" s="50">
        <v>2</v>
      </c>
      <c r="I482" s="50" t="s">
        <v>106</v>
      </c>
      <c r="J482" s="47" t="str">
        <f t="shared" si="7"/>
        <v>生涯規劃一上必2</v>
      </c>
      <c r="K482" s="51" t="str">
        <f>VLOOKUP(I482,[3]開課資料!F:I,3,FALSE)</f>
        <v>鍾威霆</v>
      </c>
      <c r="L482" s="52" t="str">
        <f>VLOOKUP(I482,[3]開課資料!F:I,4,FALSE)</f>
        <v>自學班：4/19(五)；輔導室</v>
      </c>
    </row>
    <row r="483" spans="1:12" ht="16.5" customHeight="1">
      <c r="A483" s="45" t="s">
        <v>244</v>
      </c>
      <c r="B483" s="46" t="s">
        <v>559</v>
      </c>
      <c r="C483" s="45" t="s">
        <v>686</v>
      </c>
      <c r="D483" s="45" t="s">
        <v>560</v>
      </c>
      <c r="E483" s="50" t="s">
        <v>240</v>
      </c>
      <c r="F483" s="50" t="s">
        <v>11</v>
      </c>
      <c r="G483" s="50" t="s">
        <v>12</v>
      </c>
      <c r="H483" s="50">
        <v>3</v>
      </c>
      <c r="I483" s="50" t="s">
        <v>241</v>
      </c>
      <c r="J483" s="47" t="str">
        <f t="shared" si="7"/>
        <v>色彩原理一上必3</v>
      </c>
      <c r="K483" s="51" t="str">
        <f>VLOOKUP(I483,[3]開課資料!F:I,3,FALSE)</f>
        <v>楊白鯨</v>
      </c>
      <c r="L483" s="52" t="str">
        <f>VLOOKUP(I483,[3]開課資料!F:I,4,FALSE)</f>
        <v>自學班：4/19(五)；B6電腦中心</v>
      </c>
    </row>
    <row r="484" spans="1:12" ht="16.5" customHeight="1">
      <c r="A484" s="45" t="s">
        <v>244</v>
      </c>
      <c r="B484" s="46" t="s">
        <v>561</v>
      </c>
      <c r="C484" s="45" t="s">
        <v>687</v>
      </c>
      <c r="D484" s="45" t="s">
        <v>562</v>
      </c>
      <c r="E484" s="50" t="s">
        <v>240</v>
      </c>
      <c r="F484" s="50" t="s">
        <v>11</v>
      </c>
      <c r="G484" s="50" t="s">
        <v>12</v>
      </c>
      <c r="H484" s="50">
        <v>3</v>
      </c>
      <c r="I484" s="50" t="s">
        <v>241</v>
      </c>
      <c r="J484" s="47" t="str">
        <f t="shared" si="7"/>
        <v>色彩原理一上必3</v>
      </c>
      <c r="K484" s="51" t="str">
        <f>VLOOKUP(I484,[3]開課資料!F:I,3,FALSE)</f>
        <v>楊白鯨</v>
      </c>
      <c r="L484" s="52" t="str">
        <f>VLOOKUP(I484,[3]開課資料!F:I,4,FALSE)</f>
        <v>自學班：4/19(五)；B6電腦中心</v>
      </c>
    </row>
    <row r="485" spans="1:12" ht="16.5" customHeight="1">
      <c r="A485" s="45" t="s">
        <v>244</v>
      </c>
      <c r="B485" s="46" t="s">
        <v>563</v>
      </c>
      <c r="C485" s="45" t="s">
        <v>688</v>
      </c>
      <c r="D485" s="45" t="s">
        <v>564</v>
      </c>
      <c r="E485" s="50" t="s">
        <v>240</v>
      </c>
      <c r="F485" s="50" t="s">
        <v>11</v>
      </c>
      <c r="G485" s="50" t="s">
        <v>12</v>
      </c>
      <c r="H485" s="50">
        <v>3</v>
      </c>
      <c r="I485" s="50" t="s">
        <v>241</v>
      </c>
      <c r="J485" s="47" t="str">
        <f t="shared" si="7"/>
        <v>色彩原理一上必3</v>
      </c>
      <c r="K485" s="51" t="str">
        <f>VLOOKUP(I485,[3]開課資料!F:I,3,FALSE)</f>
        <v>楊白鯨</v>
      </c>
      <c r="L485" s="52" t="str">
        <f>VLOOKUP(I485,[3]開課資料!F:I,4,FALSE)</f>
        <v>自學班：4/19(五)；B6電腦中心</v>
      </c>
    </row>
    <row r="486" spans="1:12" ht="16.5" customHeight="1">
      <c r="A486" s="45"/>
      <c r="B486" s="46"/>
      <c r="C486" s="45"/>
      <c r="D486" s="45"/>
      <c r="K486" s="51"/>
    </row>
    <row r="487" spans="1:12" ht="16.5" customHeight="1">
      <c r="A487" s="45"/>
      <c r="B487" s="46"/>
      <c r="C487" s="45"/>
      <c r="D487" s="45"/>
      <c r="K487" s="51"/>
    </row>
    <row r="488" spans="1:12" ht="16.5" customHeight="1">
      <c r="A488" s="45"/>
      <c r="B488" s="46"/>
      <c r="C488" s="45"/>
      <c r="D488" s="45"/>
      <c r="K488" s="51"/>
    </row>
    <row r="489" spans="1:12" ht="16.5" customHeight="1">
      <c r="A489" s="45"/>
      <c r="B489" s="46"/>
      <c r="C489" s="45"/>
      <c r="D489" s="45"/>
      <c r="K489" s="51"/>
    </row>
    <row r="490" spans="1:12" ht="16.5" customHeight="1">
      <c r="A490" s="45"/>
      <c r="B490" s="46"/>
      <c r="C490" s="45"/>
      <c r="D490" s="45"/>
      <c r="K490" s="51"/>
    </row>
    <row r="491" spans="1:12" ht="16.5" customHeight="1">
      <c r="A491" s="45"/>
      <c r="B491" s="46"/>
      <c r="C491" s="45"/>
      <c r="D491" s="45"/>
      <c r="K491" s="51"/>
    </row>
    <row r="492" spans="1:12" ht="16.5" customHeight="1">
      <c r="A492" s="45"/>
      <c r="B492" s="46"/>
      <c r="C492" s="45"/>
      <c r="D492" s="45"/>
      <c r="K492" s="51"/>
    </row>
    <row r="493" spans="1:12" ht="16.5" customHeight="1">
      <c r="A493" s="45"/>
      <c r="B493" s="46"/>
      <c r="C493" s="45"/>
      <c r="D493" s="45"/>
      <c r="K493" s="51"/>
    </row>
    <row r="494" spans="1:12" ht="16.5" customHeight="1">
      <c r="A494" s="45"/>
      <c r="B494" s="46"/>
      <c r="C494" s="45"/>
      <c r="D494" s="45"/>
      <c r="K494" s="51"/>
    </row>
    <row r="495" spans="1:12" ht="16.5" customHeight="1">
      <c r="A495" s="45"/>
      <c r="B495" s="46"/>
      <c r="C495" s="45"/>
      <c r="D495" s="45"/>
      <c r="K495" s="51"/>
    </row>
    <row r="496" spans="1:12" ht="16.5" customHeight="1">
      <c r="A496" s="45"/>
      <c r="B496" s="46"/>
      <c r="C496" s="45"/>
      <c r="D496" s="45"/>
      <c r="K496" s="51"/>
    </row>
    <row r="497" spans="1:11" ht="16.5" customHeight="1">
      <c r="A497" s="45"/>
      <c r="B497" s="46"/>
      <c r="C497" s="45"/>
      <c r="D497" s="45"/>
      <c r="K497" s="51"/>
    </row>
    <row r="498" spans="1:11" ht="16.5" customHeight="1">
      <c r="A498" s="45"/>
      <c r="B498" s="46"/>
      <c r="C498" s="45"/>
      <c r="D498" s="45"/>
      <c r="K498" s="51"/>
    </row>
    <row r="499" spans="1:11" ht="16.5" customHeight="1">
      <c r="A499" s="45"/>
      <c r="B499" s="46"/>
      <c r="C499" s="45"/>
      <c r="D499" s="45"/>
      <c r="K499" s="51"/>
    </row>
    <row r="500" spans="1:11" ht="16.5" customHeight="1">
      <c r="A500" s="45"/>
      <c r="B500" s="46"/>
      <c r="C500" s="45"/>
      <c r="D500" s="45"/>
      <c r="K500" s="51"/>
    </row>
    <row r="501" spans="1:11" ht="16.5" customHeight="1">
      <c r="A501" s="45"/>
      <c r="B501" s="46"/>
      <c r="C501" s="45"/>
      <c r="D501" s="45"/>
      <c r="K501" s="51"/>
    </row>
    <row r="502" spans="1:11" ht="16.5" customHeight="1">
      <c r="A502" s="45"/>
      <c r="B502" s="46"/>
      <c r="C502" s="45"/>
      <c r="D502" s="45"/>
      <c r="K502" s="51"/>
    </row>
    <row r="503" spans="1:11" ht="16.5" customHeight="1">
      <c r="A503" s="45"/>
      <c r="B503" s="46"/>
      <c r="C503" s="45"/>
      <c r="D503" s="45"/>
      <c r="K503" s="51"/>
    </row>
    <row r="504" spans="1:11" ht="16.5" customHeight="1">
      <c r="A504" s="45"/>
      <c r="B504" s="46"/>
      <c r="C504" s="45"/>
      <c r="D504" s="45"/>
      <c r="K504" s="51"/>
    </row>
    <row r="505" spans="1:11" ht="16.5" customHeight="1">
      <c r="A505" s="45"/>
      <c r="B505" s="46"/>
      <c r="C505" s="45"/>
      <c r="D505" s="45"/>
      <c r="K505" s="51"/>
    </row>
    <row r="506" spans="1:11" ht="16.5" customHeight="1">
      <c r="A506" s="45"/>
      <c r="B506" s="46"/>
      <c r="C506" s="45"/>
      <c r="D506" s="45"/>
      <c r="K506" s="51"/>
    </row>
    <row r="507" spans="1:11" ht="16.5" customHeight="1">
      <c r="A507" s="45"/>
      <c r="B507" s="46"/>
      <c r="C507" s="45"/>
      <c r="D507" s="45"/>
      <c r="K507" s="51"/>
    </row>
    <row r="508" spans="1:11" ht="16.5" customHeight="1">
      <c r="A508" s="45"/>
      <c r="B508" s="46"/>
      <c r="C508" s="45"/>
      <c r="D508" s="45"/>
      <c r="K508" s="51"/>
    </row>
    <row r="509" spans="1:11" ht="16.5" customHeight="1">
      <c r="A509" s="45"/>
      <c r="B509" s="46"/>
      <c r="C509" s="45"/>
      <c r="D509" s="45"/>
      <c r="K509" s="51"/>
    </row>
    <row r="510" spans="1:11" ht="16.5" customHeight="1">
      <c r="A510" s="45"/>
      <c r="B510" s="46"/>
      <c r="C510" s="45"/>
      <c r="D510" s="45"/>
      <c r="K510" s="51"/>
    </row>
    <row r="511" spans="1:11" ht="16.5" customHeight="1">
      <c r="A511" s="45"/>
      <c r="B511" s="46"/>
      <c r="C511" s="45"/>
      <c r="D511" s="45"/>
      <c r="K511" s="51"/>
    </row>
    <row r="512" spans="1:11" ht="16.5" customHeight="1">
      <c r="A512" s="45"/>
      <c r="B512" s="46"/>
      <c r="C512" s="45"/>
      <c r="D512" s="45"/>
      <c r="K512" s="51"/>
    </row>
    <row r="513" spans="1:11" ht="16.5" customHeight="1">
      <c r="A513" s="45"/>
      <c r="B513" s="46"/>
      <c r="C513" s="45"/>
      <c r="D513" s="45"/>
      <c r="K513" s="51"/>
    </row>
    <row r="514" spans="1:11" ht="16.5" customHeight="1">
      <c r="A514" s="45"/>
      <c r="B514" s="46"/>
      <c r="C514" s="45"/>
      <c r="D514" s="45"/>
      <c r="K514" s="51"/>
    </row>
    <row r="515" spans="1:11" ht="16.5" customHeight="1">
      <c r="A515" s="45"/>
      <c r="B515" s="46"/>
      <c r="C515" s="45"/>
      <c r="D515" s="45"/>
      <c r="K515" s="51"/>
    </row>
    <row r="516" spans="1:11" ht="16.5" customHeight="1">
      <c r="A516" s="45"/>
      <c r="B516" s="46"/>
      <c r="C516" s="45"/>
      <c r="D516" s="45"/>
      <c r="K516" s="51"/>
    </row>
    <row r="517" spans="1:11" ht="16.5" customHeight="1">
      <c r="A517" s="45"/>
      <c r="B517" s="46"/>
      <c r="C517" s="45"/>
      <c r="D517" s="45"/>
      <c r="K517" s="51"/>
    </row>
    <row r="518" spans="1:11" ht="16.5" customHeight="1">
      <c r="A518" s="45"/>
      <c r="B518" s="46"/>
      <c r="C518" s="45"/>
      <c r="D518" s="45"/>
      <c r="K518" s="51"/>
    </row>
    <row r="519" spans="1:11" ht="16.5" customHeight="1">
      <c r="A519" s="45"/>
      <c r="B519" s="46"/>
      <c r="C519" s="45"/>
      <c r="D519" s="45"/>
      <c r="K519" s="51"/>
    </row>
    <row r="520" spans="1:11" ht="16.5" customHeight="1">
      <c r="A520" s="45"/>
      <c r="B520" s="46"/>
      <c r="C520" s="45"/>
      <c r="D520" s="45"/>
      <c r="K520" s="51"/>
    </row>
    <row r="521" spans="1:11" ht="16.5" customHeight="1">
      <c r="A521" s="45"/>
      <c r="B521" s="46"/>
      <c r="C521" s="45"/>
      <c r="D521" s="45"/>
      <c r="K521" s="51"/>
    </row>
    <row r="522" spans="1:11" ht="16.5" customHeight="1">
      <c r="A522" s="45"/>
      <c r="B522" s="46"/>
      <c r="C522" s="45"/>
      <c r="D522" s="45"/>
      <c r="K522" s="51"/>
    </row>
    <row r="523" spans="1:11" ht="16.5" customHeight="1">
      <c r="A523" s="45"/>
      <c r="B523" s="46"/>
      <c r="C523" s="45"/>
      <c r="D523" s="45"/>
      <c r="K523" s="51"/>
    </row>
    <row r="524" spans="1:11" ht="16.5" customHeight="1">
      <c r="A524" s="45"/>
      <c r="B524" s="46"/>
      <c r="C524" s="45"/>
      <c r="D524" s="45"/>
      <c r="K524" s="51"/>
    </row>
    <row r="525" spans="1:11" ht="16.5" customHeight="1">
      <c r="A525" s="45"/>
      <c r="B525" s="46"/>
      <c r="C525" s="45"/>
      <c r="D525" s="45"/>
      <c r="K525" s="51"/>
    </row>
    <row r="526" spans="1:11" ht="16.5" customHeight="1">
      <c r="A526" s="45"/>
      <c r="B526" s="46"/>
      <c r="C526" s="45"/>
      <c r="D526" s="45"/>
      <c r="K526" s="51"/>
    </row>
    <row r="527" spans="1:11" ht="16.5" customHeight="1">
      <c r="A527" s="45"/>
      <c r="B527" s="46"/>
      <c r="C527" s="45"/>
      <c r="D527" s="45"/>
      <c r="K527" s="51"/>
    </row>
    <row r="528" spans="1:11" ht="16.5" customHeight="1">
      <c r="A528" s="45"/>
      <c r="B528" s="46"/>
      <c r="C528" s="45"/>
      <c r="D528" s="45"/>
      <c r="K528" s="51"/>
    </row>
    <row r="529" spans="1:11" ht="16.5" customHeight="1">
      <c r="A529" s="45"/>
      <c r="B529" s="46"/>
      <c r="C529" s="45"/>
      <c r="D529" s="45"/>
      <c r="K529" s="51"/>
    </row>
    <row r="530" spans="1:11" ht="16.5" customHeight="1">
      <c r="A530" s="45"/>
      <c r="B530" s="46"/>
      <c r="C530" s="45"/>
      <c r="D530" s="45"/>
      <c r="K530" s="51"/>
    </row>
    <row r="531" spans="1:11" ht="16.5" customHeight="1">
      <c r="A531" s="45"/>
      <c r="B531" s="46"/>
      <c r="C531" s="45"/>
      <c r="D531" s="45"/>
      <c r="K531" s="51"/>
    </row>
    <row r="532" spans="1:11" ht="16.5" customHeight="1">
      <c r="A532" s="45"/>
      <c r="B532" s="46"/>
      <c r="C532" s="45"/>
      <c r="D532" s="45"/>
      <c r="K532" s="51"/>
    </row>
    <row r="533" spans="1:11" ht="16.5" customHeight="1">
      <c r="A533" s="45"/>
      <c r="B533" s="46"/>
      <c r="C533" s="45"/>
      <c r="D533" s="45"/>
      <c r="K533" s="51"/>
    </row>
    <row r="534" spans="1:11" ht="16.5" customHeight="1">
      <c r="A534" s="45"/>
      <c r="B534" s="46"/>
      <c r="C534" s="45"/>
      <c r="D534" s="45"/>
      <c r="K534" s="51"/>
    </row>
    <row r="535" spans="1:11" ht="16.5" customHeight="1">
      <c r="A535" s="45"/>
      <c r="B535" s="46"/>
      <c r="C535" s="45"/>
      <c r="D535" s="45"/>
      <c r="K535" s="51"/>
    </row>
    <row r="536" spans="1:11" ht="16.5" customHeight="1">
      <c r="A536" s="45"/>
      <c r="B536" s="46"/>
      <c r="C536" s="45"/>
      <c r="D536" s="45"/>
      <c r="K536" s="51"/>
    </row>
    <row r="537" spans="1:11" ht="16.5" customHeight="1">
      <c r="A537" s="45"/>
      <c r="B537" s="46"/>
      <c r="C537" s="45"/>
      <c r="D537" s="45"/>
      <c r="K537" s="51"/>
    </row>
    <row r="538" spans="1:11" ht="16.5" customHeight="1">
      <c r="A538" s="45"/>
      <c r="B538" s="46"/>
      <c r="C538" s="45"/>
      <c r="D538" s="45"/>
      <c r="K538" s="51"/>
    </row>
    <row r="539" spans="1:11" ht="16.5" customHeight="1">
      <c r="A539" s="45"/>
      <c r="B539" s="46"/>
      <c r="C539" s="45"/>
      <c r="D539" s="45"/>
      <c r="K539" s="51"/>
    </row>
    <row r="540" spans="1:11" ht="16.5" customHeight="1">
      <c r="A540" s="45"/>
      <c r="B540" s="46"/>
      <c r="C540" s="45"/>
      <c r="D540" s="45"/>
      <c r="K540" s="51"/>
    </row>
    <row r="541" spans="1:11" ht="16.5" customHeight="1">
      <c r="A541" s="45"/>
      <c r="B541" s="46"/>
      <c r="C541" s="45"/>
      <c r="D541" s="45"/>
      <c r="K541" s="51"/>
    </row>
    <row r="542" spans="1:11" ht="16.5" customHeight="1">
      <c r="A542" s="45"/>
      <c r="B542" s="46"/>
      <c r="C542" s="45"/>
      <c r="D542" s="45"/>
      <c r="K542" s="51"/>
    </row>
    <row r="543" spans="1:11" ht="16.5" customHeight="1">
      <c r="A543" s="45"/>
      <c r="B543" s="46"/>
      <c r="C543" s="45"/>
      <c r="D543" s="45"/>
      <c r="K543" s="51"/>
    </row>
    <row r="544" spans="1:11" ht="16.5" customHeight="1">
      <c r="A544" s="45"/>
      <c r="B544" s="46"/>
      <c r="C544" s="45"/>
      <c r="D544" s="45"/>
      <c r="K544" s="51"/>
    </row>
    <row r="545" spans="1:11" ht="16.5" customHeight="1">
      <c r="A545" s="45"/>
      <c r="B545" s="46"/>
      <c r="C545" s="45"/>
      <c r="D545" s="45"/>
      <c r="K545" s="51"/>
    </row>
    <row r="546" spans="1:11" ht="16.5" customHeight="1">
      <c r="A546" s="45"/>
      <c r="B546" s="46"/>
      <c r="C546" s="45"/>
      <c r="D546" s="45"/>
      <c r="K546" s="51"/>
    </row>
    <row r="547" spans="1:11" ht="16.5" customHeight="1">
      <c r="A547" s="45"/>
      <c r="B547" s="46"/>
      <c r="C547" s="45"/>
      <c r="D547" s="45"/>
      <c r="K547" s="51"/>
    </row>
    <row r="548" spans="1:11" ht="16.5" customHeight="1">
      <c r="A548" s="45"/>
      <c r="B548" s="46"/>
      <c r="C548" s="45"/>
      <c r="D548" s="45"/>
      <c r="K548" s="51"/>
    </row>
    <row r="549" spans="1:11" ht="16.5" customHeight="1">
      <c r="A549" s="45"/>
      <c r="B549" s="46"/>
      <c r="C549" s="45"/>
      <c r="D549" s="45"/>
      <c r="K549" s="51"/>
    </row>
    <row r="550" spans="1:11" ht="16.5" customHeight="1">
      <c r="A550" s="45"/>
      <c r="B550" s="46"/>
      <c r="C550" s="45"/>
      <c r="D550" s="45"/>
      <c r="K550" s="51"/>
    </row>
    <row r="551" spans="1:11" ht="16.5" customHeight="1">
      <c r="A551" s="45"/>
      <c r="B551" s="46"/>
      <c r="C551" s="45"/>
      <c r="D551" s="45"/>
      <c r="K551" s="51"/>
    </row>
    <row r="552" spans="1:11" ht="16.5" customHeight="1">
      <c r="A552" s="45"/>
      <c r="B552" s="46"/>
      <c r="C552" s="45"/>
      <c r="D552" s="45"/>
      <c r="K552" s="51"/>
    </row>
    <row r="553" spans="1:11" ht="16.5" customHeight="1">
      <c r="A553" s="45"/>
      <c r="B553" s="46"/>
      <c r="C553" s="45"/>
      <c r="D553" s="45"/>
      <c r="K553" s="51"/>
    </row>
    <row r="554" spans="1:11" ht="16.5" customHeight="1">
      <c r="A554" s="45"/>
      <c r="B554" s="46"/>
      <c r="C554" s="45"/>
      <c r="D554" s="45"/>
      <c r="K554" s="51"/>
    </row>
    <row r="555" spans="1:11" ht="16.5" customHeight="1">
      <c r="A555" s="45"/>
      <c r="B555" s="46"/>
      <c r="C555" s="45"/>
      <c r="D555" s="45"/>
      <c r="K555" s="51"/>
    </row>
    <row r="556" spans="1:11" ht="16.5" customHeight="1">
      <c r="A556" s="45"/>
      <c r="B556" s="46"/>
      <c r="C556" s="45"/>
      <c r="D556" s="45"/>
      <c r="K556" s="51"/>
    </row>
    <row r="557" spans="1:11" ht="16.5" customHeight="1">
      <c r="A557" s="45"/>
      <c r="B557" s="46"/>
      <c r="C557" s="45"/>
      <c r="D557" s="45"/>
      <c r="K557" s="51"/>
    </row>
    <row r="558" spans="1:11" ht="16.5" customHeight="1">
      <c r="A558" s="45"/>
      <c r="B558" s="46"/>
      <c r="C558" s="45"/>
      <c r="D558" s="45"/>
      <c r="K558" s="51"/>
    </row>
    <row r="559" spans="1:11" ht="16.5" customHeight="1">
      <c r="A559" s="45"/>
      <c r="B559" s="46"/>
      <c r="C559" s="45"/>
      <c r="D559" s="45"/>
      <c r="K559" s="51"/>
    </row>
    <row r="560" spans="1:11" ht="16.5" customHeight="1">
      <c r="A560" s="45"/>
      <c r="B560" s="46"/>
      <c r="C560" s="45"/>
      <c r="D560" s="45"/>
      <c r="K560" s="51"/>
    </row>
    <row r="561" spans="1:11" ht="16.5" customHeight="1">
      <c r="A561" s="45"/>
      <c r="B561" s="46"/>
      <c r="C561" s="45"/>
      <c r="D561" s="45"/>
      <c r="K561" s="51"/>
    </row>
    <row r="562" spans="1:11" ht="16.5" customHeight="1">
      <c r="A562" s="45"/>
      <c r="B562" s="46"/>
      <c r="C562" s="45"/>
      <c r="D562" s="45"/>
      <c r="K562" s="51"/>
    </row>
    <row r="563" spans="1:11" ht="16.5" customHeight="1">
      <c r="A563" s="45"/>
      <c r="B563" s="46"/>
      <c r="C563" s="45"/>
      <c r="D563" s="45"/>
      <c r="K563" s="51"/>
    </row>
    <row r="564" spans="1:11" ht="16.5" customHeight="1">
      <c r="A564" s="45"/>
      <c r="B564" s="46"/>
      <c r="C564" s="45"/>
      <c r="D564" s="45"/>
      <c r="K564" s="51"/>
    </row>
    <row r="565" spans="1:11" ht="16.5" customHeight="1">
      <c r="A565" s="45"/>
      <c r="B565" s="46"/>
      <c r="C565" s="45"/>
      <c r="D565" s="45"/>
      <c r="K565" s="51"/>
    </row>
    <row r="566" spans="1:11" ht="16.5" customHeight="1">
      <c r="A566" s="45"/>
      <c r="B566" s="46"/>
      <c r="C566" s="45"/>
      <c r="D566" s="45"/>
      <c r="K566" s="51"/>
    </row>
    <row r="567" spans="1:11" ht="16.5" customHeight="1">
      <c r="A567" s="45"/>
      <c r="B567" s="46"/>
      <c r="C567" s="45"/>
      <c r="D567" s="45"/>
      <c r="K567" s="51"/>
    </row>
    <row r="568" spans="1:11" ht="16.5" customHeight="1">
      <c r="A568" s="45"/>
      <c r="B568" s="46"/>
      <c r="C568" s="45"/>
      <c r="D568" s="45"/>
      <c r="K568" s="51"/>
    </row>
    <row r="569" spans="1:11" ht="16.5" customHeight="1">
      <c r="A569" s="45"/>
      <c r="B569" s="46"/>
      <c r="C569" s="45"/>
      <c r="D569" s="45"/>
      <c r="K569" s="51"/>
    </row>
    <row r="570" spans="1:11" ht="16.5" customHeight="1">
      <c r="A570" s="45"/>
      <c r="B570" s="46"/>
      <c r="C570" s="45"/>
      <c r="D570" s="45"/>
      <c r="K570" s="51"/>
    </row>
    <row r="571" spans="1:11" ht="16.5" customHeight="1">
      <c r="A571" s="45"/>
      <c r="B571" s="46"/>
      <c r="C571" s="45"/>
      <c r="D571" s="45"/>
      <c r="K571" s="51"/>
    </row>
    <row r="572" spans="1:11" ht="16.5" customHeight="1">
      <c r="A572" s="45"/>
      <c r="B572" s="46"/>
      <c r="C572" s="45"/>
      <c r="D572" s="45"/>
      <c r="K572" s="51"/>
    </row>
    <row r="573" spans="1:11" ht="16.5" customHeight="1">
      <c r="A573" s="45"/>
      <c r="B573" s="46"/>
      <c r="C573" s="45"/>
      <c r="D573" s="45"/>
      <c r="K573" s="51"/>
    </row>
    <row r="574" spans="1:11" ht="16.5" customHeight="1">
      <c r="A574" s="45"/>
      <c r="B574" s="46"/>
      <c r="C574" s="45"/>
      <c r="D574" s="45"/>
      <c r="K574" s="51"/>
    </row>
    <row r="575" spans="1:11" ht="16.5" customHeight="1">
      <c r="A575" s="45"/>
      <c r="B575" s="46"/>
      <c r="C575" s="45"/>
      <c r="D575" s="45"/>
      <c r="K575" s="51"/>
    </row>
    <row r="576" spans="1:11" ht="16.5" customHeight="1">
      <c r="A576" s="45"/>
      <c r="B576" s="46"/>
      <c r="C576" s="45"/>
      <c r="D576" s="45"/>
      <c r="K576" s="51"/>
    </row>
    <row r="577" spans="1:11" ht="16.5" customHeight="1">
      <c r="A577" s="45"/>
      <c r="B577" s="46"/>
      <c r="C577" s="45"/>
      <c r="D577" s="45"/>
      <c r="K577" s="51"/>
    </row>
    <row r="578" spans="1:11" ht="16.5" customHeight="1">
      <c r="A578" s="45"/>
      <c r="B578" s="46"/>
      <c r="C578" s="45"/>
      <c r="D578" s="45"/>
      <c r="K578" s="51"/>
    </row>
    <row r="579" spans="1:11" ht="16.5" customHeight="1">
      <c r="A579" s="45"/>
      <c r="B579" s="46"/>
      <c r="C579" s="45"/>
      <c r="D579" s="45"/>
      <c r="K579" s="51"/>
    </row>
    <row r="580" spans="1:11" ht="16.5" customHeight="1">
      <c r="A580" s="45"/>
      <c r="B580" s="46"/>
      <c r="C580" s="45"/>
      <c r="D580" s="45"/>
      <c r="K580" s="51"/>
    </row>
    <row r="581" spans="1:11" ht="16.5" customHeight="1">
      <c r="A581" s="45"/>
      <c r="B581" s="46"/>
      <c r="C581" s="45"/>
      <c r="D581" s="45"/>
      <c r="K581" s="51"/>
    </row>
    <row r="582" spans="1:11" ht="16.5" customHeight="1">
      <c r="A582" s="45"/>
      <c r="B582" s="46"/>
      <c r="C582" s="45"/>
      <c r="D582" s="45"/>
      <c r="K582" s="51"/>
    </row>
    <row r="583" spans="1:11" ht="16.5" customHeight="1">
      <c r="A583" s="45"/>
      <c r="B583" s="46"/>
      <c r="C583" s="45"/>
      <c r="D583" s="45"/>
      <c r="K583" s="51"/>
    </row>
    <row r="584" spans="1:11" ht="16.5" customHeight="1">
      <c r="A584" s="45"/>
      <c r="B584" s="46"/>
      <c r="C584" s="45"/>
      <c r="D584" s="45"/>
      <c r="K584" s="51"/>
    </row>
    <row r="585" spans="1:11" ht="16.5" customHeight="1">
      <c r="A585" s="45"/>
      <c r="B585" s="46"/>
      <c r="C585" s="45"/>
      <c r="D585" s="45"/>
      <c r="K585" s="51"/>
    </row>
    <row r="586" spans="1:11" ht="16.5" customHeight="1">
      <c r="A586" s="45"/>
      <c r="B586" s="46"/>
      <c r="C586" s="45"/>
      <c r="D586" s="45"/>
      <c r="K586" s="51"/>
    </row>
    <row r="587" spans="1:11" ht="16.5" customHeight="1">
      <c r="A587" s="45"/>
      <c r="B587" s="46"/>
      <c r="C587" s="45"/>
      <c r="D587" s="45"/>
      <c r="K587" s="51"/>
    </row>
    <row r="588" spans="1:11" ht="16.5" customHeight="1">
      <c r="A588" s="45"/>
      <c r="B588" s="46"/>
      <c r="C588" s="45"/>
      <c r="D588" s="45"/>
      <c r="K588" s="51"/>
    </row>
    <row r="589" spans="1:11" ht="16.5" customHeight="1">
      <c r="A589" s="45"/>
      <c r="B589" s="46"/>
      <c r="C589" s="45"/>
      <c r="D589" s="45"/>
      <c r="K589" s="51"/>
    </row>
    <row r="590" spans="1:11" ht="16.5" customHeight="1">
      <c r="A590" s="45"/>
      <c r="B590" s="46"/>
      <c r="C590" s="45"/>
      <c r="D590" s="45"/>
      <c r="K590" s="51"/>
    </row>
    <row r="591" spans="1:11" ht="16.5" customHeight="1">
      <c r="A591" s="45"/>
      <c r="B591" s="46"/>
      <c r="C591" s="45"/>
      <c r="D591" s="45"/>
      <c r="K591" s="51"/>
    </row>
    <row r="592" spans="1:11" ht="16.5" customHeight="1">
      <c r="A592" s="45"/>
      <c r="B592" s="46"/>
      <c r="C592" s="45"/>
      <c r="D592" s="45"/>
      <c r="K592" s="51"/>
    </row>
    <row r="593" spans="1:11" ht="16.5" customHeight="1">
      <c r="A593" s="45"/>
      <c r="B593" s="46"/>
      <c r="C593" s="45"/>
      <c r="D593" s="45"/>
      <c r="K593" s="51"/>
    </row>
    <row r="594" spans="1:11" ht="16.5" customHeight="1">
      <c r="A594" s="45"/>
      <c r="B594" s="46"/>
      <c r="C594" s="45"/>
      <c r="D594" s="45"/>
      <c r="K594" s="51"/>
    </row>
    <row r="595" spans="1:11" ht="16.5" customHeight="1">
      <c r="A595" s="45"/>
      <c r="B595" s="46"/>
      <c r="C595" s="45"/>
      <c r="D595" s="45"/>
      <c r="K595" s="51"/>
    </row>
    <row r="596" spans="1:11" ht="16.5" customHeight="1">
      <c r="A596" s="45"/>
      <c r="B596" s="46"/>
      <c r="C596" s="45"/>
      <c r="D596" s="45"/>
      <c r="K596" s="51"/>
    </row>
    <row r="597" spans="1:11" ht="16.5" customHeight="1">
      <c r="A597" s="45"/>
      <c r="B597" s="46"/>
      <c r="C597" s="45"/>
      <c r="D597" s="45"/>
      <c r="K597" s="51"/>
    </row>
    <row r="598" spans="1:11" ht="16.5" customHeight="1">
      <c r="A598" s="45"/>
      <c r="B598" s="46"/>
      <c r="C598" s="45"/>
      <c r="D598" s="45"/>
      <c r="K598" s="51"/>
    </row>
    <row r="599" spans="1:11" ht="16.5" customHeight="1">
      <c r="A599" s="45"/>
      <c r="B599" s="46"/>
      <c r="C599" s="45"/>
      <c r="D599" s="45"/>
      <c r="K599" s="51"/>
    </row>
    <row r="600" spans="1:11" ht="16.5" customHeight="1">
      <c r="A600" s="45"/>
      <c r="B600" s="46"/>
      <c r="C600" s="45"/>
      <c r="D600" s="45"/>
      <c r="K600" s="51"/>
    </row>
    <row r="601" spans="1:11" ht="16.5" customHeight="1">
      <c r="A601" s="45"/>
      <c r="B601" s="46"/>
      <c r="C601" s="45"/>
      <c r="D601" s="45"/>
      <c r="K601" s="51"/>
    </row>
    <row r="602" spans="1:11" ht="16.5" customHeight="1">
      <c r="A602" s="45"/>
      <c r="B602" s="46"/>
      <c r="C602" s="45"/>
      <c r="D602" s="45"/>
      <c r="K602" s="51"/>
    </row>
    <row r="603" spans="1:11" ht="16.5" customHeight="1">
      <c r="A603" s="45"/>
      <c r="B603" s="46"/>
      <c r="C603" s="45"/>
      <c r="D603" s="45"/>
      <c r="K603" s="51"/>
    </row>
    <row r="604" spans="1:11" ht="16.5" customHeight="1">
      <c r="A604" s="45"/>
      <c r="B604" s="46"/>
      <c r="C604" s="45"/>
      <c r="D604" s="45"/>
      <c r="K604" s="51"/>
    </row>
    <row r="605" spans="1:11" ht="16.5" customHeight="1">
      <c r="A605" s="45"/>
      <c r="B605" s="46"/>
      <c r="C605" s="45"/>
      <c r="D605" s="45"/>
      <c r="K605" s="51"/>
    </row>
    <row r="606" spans="1:11" ht="16.5" customHeight="1">
      <c r="A606" s="45"/>
      <c r="B606" s="46"/>
      <c r="C606" s="45"/>
      <c r="D606" s="45"/>
      <c r="K606" s="51"/>
    </row>
    <row r="607" spans="1:11" ht="16.5" customHeight="1">
      <c r="A607" s="45"/>
      <c r="B607" s="46"/>
      <c r="C607" s="45"/>
      <c r="D607" s="45"/>
      <c r="K607" s="51"/>
    </row>
    <row r="608" spans="1:11" ht="16.5" customHeight="1">
      <c r="A608" s="45"/>
      <c r="B608" s="46"/>
      <c r="C608" s="45"/>
      <c r="D608" s="45"/>
      <c r="K608" s="51"/>
    </row>
    <row r="609" spans="1:11" ht="16.5" customHeight="1">
      <c r="A609" s="45"/>
      <c r="B609" s="46"/>
      <c r="C609" s="45"/>
      <c r="D609" s="45"/>
      <c r="K609" s="51"/>
    </row>
    <row r="610" spans="1:11" ht="16.5" customHeight="1">
      <c r="A610" s="45"/>
      <c r="B610" s="46"/>
      <c r="C610" s="45"/>
      <c r="D610" s="45"/>
      <c r="K610" s="51"/>
    </row>
    <row r="611" spans="1:11" ht="16.5" customHeight="1">
      <c r="A611" s="45"/>
      <c r="B611" s="46"/>
      <c r="C611" s="45"/>
      <c r="D611" s="45"/>
      <c r="K611" s="51"/>
    </row>
    <row r="612" spans="1:11" ht="16.5" customHeight="1">
      <c r="A612" s="45"/>
      <c r="B612" s="46"/>
      <c r="C612" s="45"/>
      <c r="D612" s="45"/>
      <c r="K612" s="51"/>
    </row>
    <row r="613" spans="1:11" ht="16.5" customHeight="1">
      <c r="A613" s="45"/>
      <c r="B613" s="46"/>
      <c r="C613" s="45"/>
      <c r="D613" s="45"/>
      <c r="K613" s="51"/>
    </row>
    <row r="614" spans="1:11" ht="16.5" customHeight="1">
      <c r="A614" s="45"/>
      <c r="B614" s="46"/>
      <c r="C614" s="45"/>
      <c r="D614" s="45"/>
      <c r="K614" s="51"/>
    </row>
    <row r="615" spans="1:11" ht="16.5" customHeight="1">
      <c r="A615" s="45"/>
      <c r="B615" s="46"/>
      <c r="C615" s="45"/>
      <c r="D615" s="45"/>
      <c r="K615" s="51"/>
    </row>
    <row r="616" spans="1:11" ht="16.5" customHeight="1">
      <c r="A616" s="45"/>
      <c r="B616" s="46"/>
      <c r="C616" s="45"/>
      <c r="D616" s="45"/>
      <c r="K616" s="51"/>
    </row>
    <row r="617" spans="1:11" ht="16.5" customHeight="1">
      <c r="A617" s="45"/>
      <c r="B617" s="46"/>
      <c r="C617" s="45"/>
      <c r="D617" s="45"/>
      <c r="K617" s="51"/>
    </row>
    <row r="618" spans="1:11" ht="16.5" customHeight="1">
      <c r="A618" s="45"/>
      <c r="B618" s="46"/>
      <c r="C618" s="45"/>
      <c r="D618" s="45"/>
      <c r="K618" s="51"/>
    </row>
    <row r="619" spans="1:11" ht="16.5" customHeight="1">
      <c r="A619" s="45"/>
      <c r="B619" s="46"/>
      <c r="C619" s="45"/>
      <c r="D619" s="45"/>
      <c r="K619" s="51"/>
    </row>
    <row r="620" spans="1:11" ht="16.5" customHeight="1">
      <c r="A620" s="45"/>
      <c r="B620" s="46"/>
      <c r="C620" s="45"/>
      <c r="D620" s="45"/>
      <c r="K620" s="51"/>
    </row>
    <row r="621" spans="1:11" ht="16.5" customHeight="1">
      <c r="A621" s="45"/>
      <c r="B621" s="46"/>
      <c r="C621" s="45"/>
      <c r="D621" s="45"/>
      <c r="K621" s="51"/>
    </row>
    <row r="622" spans="1:11" ht="16.5" customHeight="1">
      <c r="A622" s="45"/>
      <c r="B622" s="46"/>
      <c r="C622" s="45"/>
      <c r="D622" s="45"/>
      <c r="K622" s="51"/>
    </row>
    <row r="623" spans="1:11" ht="16.5" customHeight="1">
      <c r="A623" s="45"/>
      <c r="B623" s="46"/>
      <c r="C623" s="45"/>
      <c r="D623" s="45"/>
      <c r="K623" s="51"/>
    </row>
    <row r="624" spans="1:11" ht="16.5" customHeight="1">
      <c r="A624" s="45"/>
      <c r="B624" s="46"/>
      <c r="C624" s="45"/>
      <c r="D624" s="45"/>
      <c r="K624" s="51"/>
    </row>
    <row r="625" spans="1:11" ht="16.5" customHeight="1">
      <c r="A625" s="45"/>
      <c r="B625" s="46"/>
      <c r="C625" s="45"/>
      <c r="D625" s="45"/>
      <c r="K625" s="51"/>
    </row>
    <row r="626" spans="1:11" ht="16.5" customHeight="1">
      <c r="A626" s="45"/>
      <c r="B626" s="46"/>
      <c r="C626" s="45"/>
      <c r="D626" s="45"/>
      <c r="K626" s="51"/>
    </row>
    <row r="627" spans="1:11" ht="16.5" customHeight="1">
      <c r="A627" s="45"/>
      <c r="B627" s="46"/>
      <c r="C627" s="45"/>
      <c r="D627" s="45"/>
      <c r="K627" s="51"/>
    </row>
    <row r="628" spans="1:11" ht="16.5" customHeight="1">
      <c r="A628" s="45"/>
      <c r="B628" s="46"/>
      <c r="C628" s="45"/>
      <c r="D628" s="45"/>
      <c r="K628" s="51"/>
    </row>
    <row r="629" spans="1:11" ht="16.5" customHeight="1">
      <c r="A629" s="45"/>
      <c r="B629" s="46"/>
      <c r="C629" s="45"/>
      <c r="D629" s="45"/>
      <c r="K629" s="51"/>
    </row>
    <row r="630" spans="1:11" ht="16.5" customHeight="1">
      <c r="A630" s="45"/>
      <c r="B630" s="46"/>
      <c r="C630" s="45"/>
      <c r="D630" s="45"/>
      <c r="K630" s="51"/>
    </row>
    <row r="631" spans="1:11" ht="16.5" customHeight="1">
      <c r="A631" s="45"/>
      <c r="B631" s="46"/>
      <c r="C631" s="45"/>
      <c r="D631" s="45"/>
      <c r="K631" s="51"/>
    </row>
    <row r="632" spans="1:11" ht="16.5" customHeight="1">
      <c r="A632" s="45"/>
      <c r="B632" s="46"/>
      <c r="C632" s="45"/>
      <c r="D632" s="45"/>
      <c r="K632" s="51"/>
    </row>
    <row r="633" spans="1:11" ht="16.5" customHeight="1">
      <c r="A633" s="45"/>
      <c r="B633" s="46"/>
      <c r="C633" s="45"/>
      <c r="D633" s="45"/>
      <c r="K633" s="51"/>
    </row>
    <row r="634" spans="1:11" ht="16.5" customHeight="1">
      <c r="A634" s="45"/>
      <c r="B634" s="46"/>
      <c r="C634" s="45"/>
      <c r="D634" s="45"/>
      <c r="K634" s="51"/>
    </row>
    <row r="635" spans="1:11" ht="16.5" customHeight="1">
      <c r="A635" s="45"/>
      <c r="B635" s="46"/>
      <c r="C635" s="45"/>
      <c r="D635" s="45"/>
      <c r="K635" s="51"/>
    </row>
    <row r="636" spans="1:11" ht="16.5" customHeight="1">
      <c r="A636" s="45"/>
      <c r="B636" s="46"/>
      <c r="C636" s="45"/>
      <c r="D636" s="45"/>
      <c r="K636" s="51"/>
    </row>
    <row r="637" spans="1:11" ht="16.5" customHeight="1">
      <c r="A637" s="45"/>
      <c r="B637" s="46"/>
      <c r="C637" s="45"/>
      <c r="D637" s="45"/>
      <c r="K637" s="51"/>
    </row>
    <row r="638" spans="1:11" ht="16.5" customHeight="1">
      <c r="A638" s="45"/>
      <c r="B638" s="46"/>
      <c r="C638" s="45"/>
      <c r="D638" s="45"/>
      <c r="K638" s="51"/>
    </row>
    <row r="639" spans="1:11" ht="16.5" customHeight="1">
      <c r="A639" s="45"/>
      <c r="B639" s="46"/>
      <c r="C639" s="45"/>
      <c r="D639" s="45"/>
      <c r="K639" s="51"/>
    </row>
    <row r="640" spans="1:11" ht="16.5" customHeight="1">
      <c r="A640" s="45"/>
      <c r="B640" s="46"/>
      <c r="C640" s="45"/>
      <c r="D640" s="45"/>
      <c r="K640" s="51"/>
    </row>
    <row r="641" spans="1:11" ht="16.5" customHeight="1">
      <c r="A641" s="45"/>
      <c r="B641" s="46"/>
      <c r="C641" s="45"/>
      <c r="D641" s="45"/>
      <c r="K641" s="51"/>
    </row>
    <row r="642" spans="1:11" ht="16.5" customHeight="1">
      <c r="A642" s="45"/>
      <c r="B642" s="46"/>
      <c r="C642" s="45"/>
      <c r="D642" s="45"/>
      <c r="K642" s="51"/>
    </row>
    <row r="643" spans="1:11" ht="16.5" customHeight="1">
      <c r="A643" s="45"/>
      <c r="B643" s="46"/>
      <c r="C643" s="45"/>
      <c r="D643" s="45"/>
      <c r="K643" s="51"/>
    </row>
    <row r="644" spans="1:11" ht="16.5" customHeight="1">
      <c r="A644" s="45"/>
      <c r="B644" s="46"/>
      <c r="C644" s="45"/>
      <c r="D644" s="45"/>
      <c r="K644" s="51"/>
    </row>
    <row r="645" spans="1:11" ht="16.5" customHeight="1">
      <c r="A645" s="45"/>
      <c r="B645" s="46"/>
      <c r="C645" s="45"/>
      <c r="D645" s="45"/>
      <c r="K645" s="51"/>
    </row>
    <row r="646" spans="1:11" ht="16.5" customHeight="1">
      <c r="A646" s="45"/>
      <c r="B646" s="46"/>
      <c r="C646" s="45"/>
      <c r="D646" s="45"/>
      <c r="K646" s="51"/>
    </row>
    <row r="647" spans="1:11" ht="16.5" customHeight="1">
      <c r="A647" s="45"/>
      <c r="B647" s="46"/>
      <c r="C647" s="45"/>
      <c r="D647" s="45"/>
      <c r="K647" s="51"/>
    </row>
    <row r="648" spans="1:11" ht="16.5" customHeight="1">
      <c r="A648" s="45"/>
      <c r="B648" s="46"/>
      <c r="C648" s="45"/>
      <c r="D648" s="45"/>
      <c r="K648" s="51"/>
    </row>
    <row r="649" spans="1:11" ht="16.5" customHeight="1">
      <c r="A649" s="45"/>
      <c r="B649" s="46"/>
      <c r="C649" s="45"/>
      <c r="D649" s="45"/>
      <c r="K649" s="51"/>
    </row>
    <row r="650" spans="1:11" ht="16.5" customHeight="1">
      <c r="A650" s="45"/>
      <c r="B650" s="46"/>
      <c r="C650" s="45"/>
      <c r="D650" s="45"/>
      <c r="K650" s="51"/>
    </row>
    <row r="651" spans="1:11" ht="16.5" customHeight="1">
      <c r="A651" s="45"/>
      <c r="B651" s="46"/>
      <c r="C651" s="45"/>
      <c r="D651" s="45"/>
      <c r="K651" s="51"/>
    </row>
    <row r="652" spans="1:11" ht="16.5" customHeight="1">
      <c r="A652" s="45"/>
      <c r="B652" s="46"/>
      <c r="C652" s="45"/>
      <c r="D652" s="45"/>
      <c r="K652" s="51"/>
    </row>
    <row r="653" spans="1:11" ht="16.5" customHeight="1">
      <c r="A653" s="45"/>
      <c r="B653" s="46"/>
      <c r="C653" s="45"/>
      <c r="D653" s="45"/>
      <c r="K653" s="51"/>
    </row>
    <row r="654" spans="1:11" ht="16.5" customHeight="1">
      <c r="A654" s="45"/>
      <c r="B654" s="46"/>
      <c r="C654" s="45"/>
      <c r="D654" s="45"/>
      <c r="K654" s="51"/>
    </row>
    <row r="655" spans="1:11" ht="16.5" customHeight="1">
      <c r="A655" s="45"/>
      <c r="B655" s="46"/>
      <c r="C655" s="45"/>
      <c r="D655" s="45"/>
      <c r="K655" s="51"/>
    </row>
    <row r="656" spans="1:11" ht="16.5" customHeight="1">
      <c r="A656" s="45"/>
      <c r="B656" s="46"/>
      <c r="C656" s="45"/>
      <c r="D656" s="45"/>
      <c r="K656" s="51"/>
    </row>
    <row r="657" spans="1:11" ht="16.5" customHeight="1">
      <c r="A657" s="45"/>
      <c r="B657" s="46"/>
      <c r="C657" s="45"/>
      <c r="D657" s="45"/>
      <c r="K657" s="51"/>
    </row>
    <row r="658" spans="1:11" ht="16.5" customHeight="1">
      <c r="A658" s="45"/>
      <c r="B658" s="46"/>
      <c r="C658" s="45"/>
      <c r="D658" s="45"/>
      <c r="K658" s="51"/>
    </row>
    <row r="659" spans="1:11" ht="16.5" customHeight="1">
      <c r="A659" s="45"/>
      <c r="B659" s="46"/>
      <c r="C659" s="45"/>
      <c r="D659" s="45"/>
      <c r="K659" s="51"/>
    </row>
    <row r="660" spans="1:11" ht="16.5" customHeight="1">
      <c r="A660" s="45"/>
      <c r="B660" s="46"/>
      <c r="C660" s="45"/>
      <c r="D660" s="45"/>
      <c r="K660" s="51"/>
    </row>
    <row r="661" spans="1:11" ht="16.5" customHeight="1">
      <c r="A661" s="45"/>
      <c r="B661" s="46"/>
      <c r="C661" s="45"/>
      <c r="D661" s="45"/>
      <c r="K661" s="51"/>
    </row>
    <row r="662" spans="1:11" ht="16.5" customHeight="1">
      <c r="A662" s="45"/>
      <c r="B662" s="46"/>
      <c r="C662" s="45"/>
      <c r="D662" s="45"/>
      <c r="K662" s="51"/>
    </row>
    <row r="663" spans="1:11" ht="16.5" customHeight="1">
      <c r="A663" s="45"/>
      <c r="B663" s="46"/>
      <c r="C663" s="45"/>
      <c r="D663" s="45"/>
      <c r="K663" s="51"/>
    </row>
    <row r="664" spans="1:11" ht="16.5" customHeight="1">
      <c r="A664" s="45"/>
      <c r="B664" s="46"/>
      <c r="C664" s="45"/>
      <c r="D664" s="45"/>
      <c r="K664" s="51"/>
    </row>
    <row r="665" spans="1:11" ht="16.5" customHeight="1">
      <c r="A665" s="45"/>
      <c r="B665" s="46"/>
      <c r="C665" s="45"/>
      <c r="D665" s="45"/>
      <c r="K665" s="51"/>
    </row>
    <row r="666" spans="1:11" ht="16.5" customHeight="1">
      <c r="A666" s="45"/>
      <c r="B666" s="46"/>
      <c r="C666" s="45"/>
      <c r="D666" s="45"/>
      <c r="K666" s="51"/>
    </row>
    <row r="667" spans="1:11" ht="16.5" customHeight="1">
      <c r="A667" s="45"/>
      <c r="B667" s="46"/>
      <c r="C667" s="45"/>
      <c r="D667" s="45"/>
      <c r="K667" s="51"/>
    </row>
    <row r="668" spans="1:11" ht="16.5" customHeight="1">
      <c r="A668" s="45"/>
      <c r="B668" s="46"/>
      <c r="C668" s="45"/>
      <c r="D668" s="45"/>
      <c r="K668" s="51"/>
    </row>
    <row r="669" spans="1:11" ht="16.5" customHeight="1">
      <c r="A669" s="45"/>
      <c r="B669" s="46"/>
      <c r="C669" s="45"/>
      <c r="D669" s="45"/>
      <c r="K669" s="51"/>
    </row>
    <row r="670" spans="1:11" ht="16.5" customHeight="1">
      <c r="A670" s="45"/>
      <c r="B670" s="46"/>
      <c r="C670" s="45"/>
      <c r="D670" s="45"/>
      <c r="K670" s="51"/>
    </row>
    <row r="671" spans="1:11" ht="16.5" customHeight="1">
      <c r="A671" s="45"/>
      <c r="B671" s="46"/>
      <c r="C671" s="45"/>
      <c r="D671" s="45"/>
      <c r="K671" s="51"/>
    </row>
    <row r="672" spans="1:11" ht="16.5" customHeight="1">
      <c r="A672" s="45"/>
      <c r="B672" s="46"/>
      <c r="C672" s="45"/>
      <c r="D672" s="45"/>
      <c r="K672" s="51"/>
    </row>
    <row r="673" spans="1:11" ht="16.5" customHeight="1">
      <c r="A673" s="45"/>
      <c r="B673" s="46"/>
      <c r="C673" s="45"/>
      <c r="D673" s="45"/>
      <c r="K673" s="51"/>
    </row>
    <row r="674" spans="1:11" ht="16.5" customHeight="1">
      <c r="A674" s="45"/>
      <c r="B674" s="46"/>
      <c r="C674" s="45"/>
      <c r="D674" s="45"/>
      <c r="K674" s="51"/>
    </row>
    <row r="675" spans="1:11" ht="16.5" customHeight="1">
      <c r="A675" s="45"/>
      <c r="B675" s="46"/>
      <c r="C675" s="45"/>
      <c r="D675" s="45"/>
      <c r="K675" s="51"/>
    </row>
    <row r="676" spans="1:11" ht="16.5" customHeight="1">
      <c r="A676" s="45"/>
      <c r="B676" s="46"/>
      <c r="C676" s="45"/>
      <c r="D676" s="45"/>
      <c r="K676" s="51"/>
    </row>
    <row r="677" spans="1:11" ht="16.5" customHeight="1">
      <c r="A677" s="45"/>
      <c r="B677" s="46"/>
      <c r="C677" s="45"/>
      <c r="D677" s="45"/>
      <c r="K677" s="51"/>
    </row>
    <row r="678" spans="1:11" ht="16.5" customHeight="1">
      <c r="A678" s="45"/>
      <c r="B678" s="46"/>
      <c r="C678" s="45"/>
      <c r="D678" s="45"/>
      <c r="K678" s="51"/>
    </row>
    <row r="679" spans="1:11" ht="16.5" customHeight="1">
      <c r="A679" s="45"/>
      <c r="B679" s="46"/>
      <c r="C679" s="45"/>
      <c r="D679" s="45"/>
      <c r="K679" s="51"/>
    </row>
    <row r="680" spans="1:11" ht="16.5" customHeight="1">
      <c r="A680" s="45"/>
      <c r="B680" s="46"/>
      <c r="C680" s="45"/>
      <c r="D680" s="45"/>
      <c r="K680" s="51"/>
    </row>
    <row r="681" spans="1:11" ht="16.5" customHeight="1">
      <c r="A681" s="45"/>
      <c r="B681" s="46"/>
      <c r="C681" s="45"/>
      <c r="D681" s="45"/>
      <c r="K681" s="51"/>
    </row>
    <row r="682" spans="1:11" ht="16.5" customHeight="1">
      <c r="A682" s="45"/>
      <c r="B682" s="46"/>
      <c r="C682" s="45"/>
      <c r="D682" s="45"/>
      <c r="K682" s="51"/>
    </row>
    <row r="683" spans="1:11" ht="16.5" customHeight="1">
      <c r="A683" s="45"/>
      <c r="B683" s="46"/>
      <c r="C683" s="45"/>
      <c r="D683" s="45"/>
      <c r="K683" s="51"/>
    </row>
    <row r="684" spans="1:11" ht="16.5" customHeight="1">
      <c r="A684" s="45"/>
      <c r="B684" s="46"/>
      <c r="C684" s="45"/>
      <c r="D684" s="45"/>
      <c r="K684" s="51"/>
    </row>
    <row r="685" spans="1:11" ht="16.5" customHeight="1">
      <c r="A685" s="45"/>
      <c r="B685" s="46"/>
      <c r="C685" s="45"/>
      <c r="D685" s="45"/>
      <c r="K685" s="51"/>
    </row>
    <row r="686" spans="1:11" ht="16.5" customHeight="1">
      <c r="A686" s="45"/>
      <c r="B686" s="46"/>
      <c r="C686" s="45"/>
      <c r="D686" s="45"/>
      <c r="K686" s="51"/>
    </row>
    <row r="687" spans="1:11" ht="16.5" customHeight="1">
      <c r="A687" s="45"/>
      <c r="B687" s="46"/>
      <c r="C687" s="45"/>
      <c r="D687" s="45"/>
      <c r="K687" s="51"/>
    </row>
    <row r="688" spans="1:11" ht="16.5" customHeight="1">
      <c r="A688" s="45"/>
      <c r="B688" s="46"/>
      <c r="C688" s="45"/>
      <c r="D688" s="45"/>
      <c r="K688" s="51"/>
    </row>
    <row r="689" spans="1:11" ht="16.5" customHeight="1">
      <c r="A689" s="45"/>
      <c r="B689" s="46"/>
      <c r="C689" s="45"/>
      <c r="D689" s="45"/>
      <c r="K689" s="51"/>
    </row>
    <row r="690" spans="1:11" ht="16.5" customHeight="1">
      <c r="A690" s="45"/>
      <c r="B690" s="46"/>
      <c r="C690" s="45"/>
      <c r="D690" s="45"/>
      <c r="K690" s="51"/>
    </row>
    <row r="691" spans="1:11" ht="16.5" customHeight="1">
      <c r="A691" s="45"/>
      <c r="B691" s="46"/>
      <c r="C691" s="45"/>
      <c r="D691" s="45"/>
      <c r="K691" s="51"/>
    </row>
    <row r="692" spans="1:11" ht="16.5" customHeight="1">
      <c r="A692" s="45"/>
      <c r="B692" s="46"/>
      <c r="C692" s="45"/>
      <c r="D692" s="45"/>
      <c r="K692" s="51"/>
    </row>
    <row r="693" spans="1:11" ht="16.5" customHeight="1">
      <c r="A693" s="45"/>
      <c r="B693" s="46"/>
      <c r="C693" s="45"/>
      <c r="D693" s="45"/>
      <c r="K693" s="51"/>
    </row>
    <row r="694" spans="1:11" ht="16.5" customHeight="1">
      <c r="A694" s="45"/>
      <c r="B694" s="46"/>
      <c r="C694" s="45"/>
      <c r="D694" s="45"/>
      <c r="K694" s="51"/>
    </row>
    <row r="695" spans="1:11" ht="16.5" customHeight="1">
      <c r="A695" s="45"/>
      <c r="B695" s="46"/>
      <c r="C695" s="45"/>
      <c r="D695" s="45"/>
      <c r="K695" s="51"/>
    </row>
    <row r="696" spans="1:11" ht="16.5" customHeight="1">
      <c r="A696" s="45"/>
      <c r="B696" s="46"/>
      <c r="C696" s="45"/>
      <c r="D696" s="45"/>
      <c r="K696" s="51"/>
    </row>
    <row r="697" spans="1:11" ht="16.5" customHeight="1">
      <c r="A697" s="45"/>
      <c r="B697" s="46"/>
      <c r="C697" s="45"/>
      <c r="D697" s="45"/>
      <c r="K697" s="51"/>
    </row>
    <row r="698" spans="1:11" ht="16.5" customHeight="1">
      <c r="A698" s="45"/>
      <c r="B698" s="46"/>
      <c r="C698" s="45"/>
      <c r="D698" s="45"/>
      <c r="K698" s="51"/>
    </row>
    <row r="699" spans="1:11" ht="16.5" customHeight="1">
      <c r="A699" s="45"/>
      <c r="B699" s="46"/>
      <c r="C699" s="45"/>
      <c r="D699" s="45"/>
      <c r="K699" s="51"/>
    </row>
    <row r="700" spans="1:11" ht="16.5" customHeight="1">
      <c r="A700" s="45"/>
      <c r="B700" s="46"/>
      <c r="C700" s="45"/>
      <c r="D700" s="45"/>
      <c r="K700" s="51"/>
    </row>
    <row r="701" spans="1:11" ht="16.5" customHeight="1">
      <c r="A701" s="45"/>
      <c r="B701" s="46"/>
      <c r="C701" s="45"/>
      <c r="D701" s="45"/>
      <c r="K701" s="51"/>
    </row>
    <row r="702" spans="1:11" ht="16.5" customHeight="1">
      <c r="A702" s="45"/>
      <c r="B702" s="46"/>
      <c r="C702" s="45"/>
      <c r="D702" s="45"/>
      <c r="K702" s="51"/>
    </row>
    <row r="703" spans="1:11" ht="16.5" customHeight="1">
      <c r="A703" s="45"/>
      <c r="B703" s="46"/>
      <c r="C703" s="45"/>
      <c r="D703" s="45"/>
      <c r="K703" s="51"/>
    </row>
    <row r="704" spans="1:11" ht="16.5" customHeight="1">
      <c r="A704" s="45"/>
      <c r="B704" s="46"/>
      <c r="C704" s="45"/>
      <c r="D704" s="45"/>
      <c r="K704" s="51"/>
    </row>
    <row r="705" spans="1:11" ht="16.5" customHeight="1">
      <c r="A705" s="45"/>
      <c r="B705" s="46"/>
      <c r="C705" s="45"/>
      <c r="D705" s="45"/>
      <c r="K705" s="51"/>
    </row>
    <row r="706" spans="1:11" ht="16.5" customHeight="1">
      <c r="A706" s="45"/>
      <c r="B706" s="46"/>
      <c r="C706" s="45"/>
      <c r="D706" s="45"/>
      <c r="K706" s="51"/>
    </row>
    <row r="707" spans="1:11" ht="16.5" customHeight="1">
      <c r="A707" s="45"/>
      <c r="B707" s="46"/>
      <c r="C707" s="45"/>
      <c r="D707" s="45"/>
      <c r="K707" s="51"/>
    </row>
    <row r="708" spans="1:11" ht="16.5" customHeight="1">
      <c r="A708" s="45"/>
      <c r="B708" s="46"/>
      <c r="C708" s="45"/>
      <c r="D708" s="45"/>
      <c r="K708" s="51"/>
    </row>
    <row r="709" spans="1:11" ht="16.5" customHeight="1">
      <c r="A709" s="45"/>
      <c r="B709" s="46"/>
      <c r="C709" s="45"/>
      <c r="D709" s="45"/>
      <c r="K709" s="51"/>
    </row>
    <row r="710" spans="1:11" ht="16.5" customHeight="1">
      <c r="A710" s="45"/>
      <c r="B710" s="46"/>
      <c r="C710" s="45"/>
      <c r="D710" s="45"/>
      <c r="K710" s="51"/>
    </row>
    <row r="711" spans="1:11" ht="16.5" customHeight="1">
      <c r="A711" s="45"/>
      <c r="B711" s="46"/>
      <c r="C711" s="45"/>
      <c r="D711" s="45"/>
      <c r="K711" s="51"/>
    </row>
    <row r="712" spans="1:11" ht="16.5" customHeight="1">
      <c r="A712" s="45"/>
      <c r="B712" s="46"/>
      <c r="C712" s="45"/>
      <c r="D712" s="45"/>
      <c r="K712" s="51"/>
    </row>
    <row r="713" spans="1:11" ht="16.5" customHeight="1">
      <c r="A713" s="45"/>
      <c r="B713" s="46"/>
      <c r="C713" s="45"/>
      <c r="D713" s="45"/>
      <c r="K713" s="51"/>
    </row>
    <row r="714" spans="1:11" ht="16.5" customHeight="1">
      <c r="A714" s="45"/>
      <c r="B714" s="46"/>
      <c r="C714" s="45"/>
      <c r="D714" s="45"/>
      <c r="K714" s="51"/>
    </row>
    <row r="715" spans="1:11" ht="16.5" customHeight="1">
      <c r="A715" s="45"/>
      <c r="B715" s="46"/>
      <c r="C715" s="45"/>
      <c r="D715" s="45"/>
      <c r="K715" s="51"/>
    </row>
    <row r="716" spans="1:11" ht="16.5" customHeight="1">
      <c r="A716" s="45"/>
      <c r="B716" s="46"/>
      <c r="C716" s="45"/>
      <c r="D716" s="45"/>
      <c r="K716" s="51"/>
    </row>
    <row r="717" spans="1:11" ht="16.5" customHeight="1">
      <c r="A717" s="45"/>
      <c r="B717" s="46"/>
      <c r="C717" s="45"/>
      <c r="D717" s="45"/>
      <c r="K717" s="51"/>
    </row>
    <row r="718" spans="1:11" ht="16.5" customHeight="1">
      <c r="A718" s="45"/>
      <c r="B718" s="46"/>
      <c r="C718" s="45"/>
      <c r="D718" s="45"/>
      <c r="K718" s="51"/>
    </row>
    <row r="719" spans="1:11" ht="16.5" customHeight="1">
      <c r="A719" s="45"/>
      <c r="B719" s="46"/>
      <c r="C719" s="45"/>
      <c r="D719" s="45"/>
      <c r="K719" s="51"/>
    </row>
    <row r="720" spans="1:11" ht="16.5" customHeight="1">
      <c r="A720" s="45"/>
      <c r="B720" s="46"/>
      <c r="C720" s="45"/>
      <c r="D720" s="45"/>
      <c r="K720" s="51"/>
    </row>
    <row r="721" spans="1:11" ht="16.5" customHeight="1">
      <c r="A721" s="45"/>
      <c r="B721" s="46"/>
      <c r="C721" s="45"/>
      <c r="D721" s="45"/>
      <c r="K721" s="51"/>
    </row>
    <row r="722" spans="1:11" ht="16.5" customHeight="1">
      <c r="A722" s="45"/>
      <c r="B722" s="46"/>
      <c r="C722" s="45"/>
      <c r="D722" s="45"/>
      <c r="K722" s="51"/>
    </row>
    <row r="723" spans="1:11" ht="16.5" customHeight="1">
      <c r="A723" s="45"/>
      <c r="B723" s="46"/>
      <c r="C723" s="45"/>
      <c r="D723" s="45"/>
      <c r="K723" s="51"/>
    </row>
    <row r="724" spans="1:11" ht="16.5" customHeight="1">
      <c r="A724" s="45"/>
      <c r="B724" s="46"/>
      <c r="C724" s="45"/>
      <c r="D724" s="45"/>
      <c r="K724" s="51"/>
    </row>
    <row r="725" spans="1:11" ht="16.5" customHeight="1">
      <c r="A725" s="45"/>
      <c r="B725" s="46"/>
      <c r="C725" s="45"/>
      <c r="D725" s="45"/>
      <c r="K725" s="51"/>
    </row>
    <row r="726" spans="1:11" ht="16.5" customHeight="1">
      <c r="A726" s="45"/>
      <c r="B726" s="46"/>
      <c r="C726" s="45"/>
      <c r="D726" s="45"/>
      <c r="K726" s="51"/>
    </row>
    <row r="727" spans="1:11" ht="16.5" customHeight="1">
      <c r="A727" s="45"/>
      <c r="B727" s="46"/>
      <c r="C727" s="45"/>
      <c r="D727" s="45"/>
      <c r="K727" s="51"/>
    </row>
    <row r="728" spans="1:11" ht="16.5" customHeight="1">
      <c r="A728" s="45"/>
      <c r="B728" s="46"/>
      <c r="C728" s="45"/>
      <c r="D728" s="45"/>
      <c r="K728" s="51"/>
    </row>
    <row r="729" spans="1:11" ht="16.5" customHeight="1">
      <c r="A729" s="45"/>
      <c r="B729" s="46"/>
      <c r="C729" s="45"/>
      <c r="D729" s="45"/>
      <c r="K729" s="51"/>
    </row>
    <row r="730" spans="1:11" ht="16.5" customHeight="1">
      <c r="A730" s="45"/>
      <c r="B730" s="46"/>
      <c r="C730" s="45"/>
      <c r="D730" s="45"/>
      <c r="K730" s="51"/>
    </row>
    <row r="731" spans="1:11" ht="16.5" customHeight="1">
      <c r="A731" s="45"/>
      <c r="B731" s="46"/>
      <c r="C731" s="45"/>
      <c r="D731" s="45"/>
      <c r="K731" s="51"/>
    </row>
    <row r="732" spans="1:11" ht="16.5" customHeight="1">
      <c r="A732" s="45"/>
      <c r="B732" s="46"/>
      <c r="C732" s="45"/>
      <c r="D732" s="45"/>
      <c r="K732" s="51"/>
    </row>
    <row r="733" spans="1:11" ht="16.5" customHeight="1">
      <c r="A733" s="45"/>
      <c r="B733" s="46"/>
      <c r="C733" s="45"/>
      <c r="D733" s="45"/>
      <c r="K733" s="51"/>
    </row>
    <row r="734" spans="1:11" ht="16.5" customHeight="1">
      <c r="A734" s="45"/>
      <c r="B734" s="46"/>
      <c r="C734" s="45"/>
      <c r="D734" s="45"/>
      <c r="K734" s="51"/>
    </row>
    <row r="735" spans="1:11" ht="16.5" customHeight="1">
      <c r="A735" s="45"/>
      <c r="B735" s="46"/>
      <c r="C735" s="45"/>
      <c r="D735" s="45"/>
      <c r="K735" s="51"/>
    </row>
    <row r="736" spans="1:11" ht="16.5" customHeight="1">
      <c r="A736" s="45"/>
      <c r="B736" s="46"/>
      <c r="C736" s="45"/>
      <c r="D736" s="45"/>
      <c r="K736" s="51"/>
    </row>
    <row r="737" spans="1:11" ht="16.5" customHeight="1">
      <c r="A737" s="45"/>
      <c r="B737" s="46"/>
      <c r="C737" s="45"/>
      <c r="D737" s="45"/>
      <c r="K737" s="51"/>
    </row>
    <row r="738" spans="1:11" ht="16.5" customHeight="1">
      <c r="A738" s="45"/>
      <c r="B738" s="46"/>
      <c r="C738" s="45"/>
      <c r="D738" s="45"/>
      <c r="K738" s="51"/>
    </row>
    <row r="739" spans="1:11" ht="16.5" customHeight="1">
      <c r="A739" s="45"/>
      <c r="B739" s="46"/>
      <c r="C739" s="45"/>
      <c r="D739" s="45"/>
      <c r="K739" s="51"/>
    </row>
    <row r="740" spans="1:11" ht="16.5" customHeight="1">
      <c r="A740" s="45"/>
      <c r="B740" s="46"/>
      <c r="C740" s="45"/>
      <c r="D740" s="45"/>
      <c r="K740" s="51"/>
    </row>
    <row r="741" spans="1:11" ht="16.5" customHeight="1">
      <c r="A741" s="45"/>
      <c r="B741" s="46"/>
      <c r="C741" s="45"/>
      <c r="D741" s="45"/>
      <c r="K741" s="51"/>
    </row>
    <row r="742" spans="1:11" ht="16.5" customHeight="1">
      <c r="A742" s="45"/>
      <c r="B742" s="46"/>
      <c r="C742" s="45"/>
      <c r="D742" s="45"/>
      <c r="K742" s="51"/>
    </row>
    <row r="743" spans="1:11" ht="16.5" customHeight="1">
      <c r="A743" s="45"/>
      <c r="B743" s="46"/>
      <c r="C743" s="45"/>
      <c r="D743" s="45"/>
      <c r="K743" s="51"/>
    </row>
    <row r="744" spans="1:11" ht="16.5" customHeight="1">
      <c r="A744" s="45"/>
      <c r="B744" s="46"/>
      <c r="C744" s="45"/>
      <c r="D744" s="45"/>
      <c r="K744" s="51"/>
    </row>
    <row r="745" spans="1:11" ht="16.5" customHeight="1">
      <c r="A745" s="45"/>
      <c r="B745" s="46"/>
      <c r="C745" s="45"/>
      <c r="D745" s="45"/>
      <c r="K745" s="51"/>
    </row>
    <row r="746" spans="1:11" ht="16.5" customHeight="1">
      <c r="A746" s="45"/>
      <c r="B746" s="46"/>
      <c r="C746" s="45"/>
      <c r="D746" s="45"/>
      <c r="K746" s="51"/>
    </row>
    <row r="747" spans="1:11" ht="16.5" customHeight="1">
      <c r="A747" s="45"/>
      <c r="B747" s="46"/>
      <c r="C747" s="45"/>
      <c r="D747" s="45"/>
      <c r="K747" s="51"/>
    </row>
    <row r="748" spans="1:11" ht="16.5" customHeight="1">
      <c r="A748" s="45"/>
      <c r="B748" s="46"/>
      <c r="C748" s="45"/>
      <c r="D748" s="45"/>
      <c r="K748" s="51"/>
    </row>
    <row r="749" spans="1:11" ht="16.5" customHeight="1">
      <c r="A749" s="45"/>
      <c r="B749" s="46"/>
      <c r="C749" s="45"/>
      <c r="D749" s="45"/>
      <c r="K749" s="51"/>
    </row>
    <row r="750" spans="1:11" ht="16.5" customHeight="1">
      <c r="A750" s="45"/>
      <c r="B750" s="46"/>
      <c r="C750" s="45"/>
      <c r="D750" s="45"/>
      <c r="K750" s="51"/>
    </row>
    <row r="751" spans="1:11" ht="16.5" customHeight="1">
      <c r="A751" s="45"/>
      <c r="B751" s="46"/>
      <c r="C751" s="45"/>
      <c r="D751" s="45"/>
      <c r="K751" s="51"/>
    </row>
    <row r="752" spans="1:11" ht="16.5" customHeight="1">
      <c r="A752" s="45"/>
      <c r="B752" s="46"/>
      <c r="C752" s="45"/>
      <c r="D752" s="45"/>
      <c r="K752" s="51"/>
    </row>
    <row r="753" spans="1:11" ht="16.5" customHeight="1">
      <c r="A753" s="45"/>
      <c r="B753" s="46"/>
      <c r="C753" s="45"/>
      <c r="D753" s="45"/>
      <c r="K753" s="51"/>
    </row>
    <row r="754" spans="1:11" ht="16.5" customHeight="1">
      <c r="A754" s="45"/>
      <c r="B754" s="46"/>
      <c r="C754" s="45"/>
      <c r="D754" s="45"/>
      <c r="K754" s="51"/>
    </row>
    <row r="755" spans="1:11" ht="16.5" customHeight="1">
      <c r="A755" s="45"/>
      <c r="B755" s="46"/>
      <c r="C755" s="45"/>
      <c r="D755" s="45"/>
      <c r="K755" s="51"/>
    </row>
    <row r="756" spans="1:11" ht="16.5" customHeight="1">
      <c r="A756" s="45"/>
      <c r="B756" s="46"/>
      <c r="C756" s="45"/>
      <c r="D756" s="45"/>
      <c r="K756" s="51"/>
    </row>
    <row r="757" spans="1:11" ht="16.5" customHeight="1">
      <c r="A757" s="45"/>
      <c r="B757" s="46"/>
      <c r="C757" s="45"/>
      <c r="D757" s="45"/>
      <c r="K757" s="51"/>
    </row>
    <row r="758" spans="1:11" ht="16.5" customHeight="1">
      <c r="A758" s="45"/>
      <c r="B758" s="46"/>
      <c r="C758" s="45"/>
      <c r="D758" s="45"/>
      <c r="K758" s="51"/>
    </row>
    <row r="759" spans="1:11" ht="16.5" customHeight="1">
      <c r="A759" s="45"/>
      <c r="B759" s="46"/>
      <c r="C759" s="45"/>
      <c r="D759" s="45"/>
      <c r="K759" s="51"/>
    </row>
    <row r="760" spans="1:11" ht="16.5" customHeight="1">
      <c r="A760" s="45"/>
      <c r="B760" s="46"/>
      <c r="C760" s="45"/>
      <c r="D760" s="45"/>
      <c r="K760" s="51"/>
    </row>
    <row r="761" spans="1:11" ht="16.5" customHeight="1">
      <c r="A761" s="45"/>
      <c r="B761" s="46"/>
      <c r="C761" s="45"/>
      <c r="D761" s="45"/>
      <c r="K761" s="51"/>
    </row>
    <row r="762" spans="1:11" ht="16.5" customHeight="1">
      <c r="A762" s="45"/>
      <c r="B762" s="46"/>
      <c r="C762" s="45"/>
      <c r="D762" s="45"/>
      <c r="K762" s="51"/>
    </row>
    <row r="763" spans="1:11" ht="16.5" customHeight="1">
      <c r="A763" s="45"/>
      <c r="B763" s="46"/>
      <c r="C763" s="45"/>
      <c r="D763" s="45"/>
      <c r="K763" s="51"/>
    </row>
    <row r="764" spans="1:11" ht="16.5" customHeight="1">
      <c r="A764" s="45"/>
      <c r="B764" s="46"/>
      <c r="C764" s="45"/>
      <c r="D764" s="45"/>
      <c r="K764" s="51"/>
    </row>
    <row r="765" spans="1:11" ht="16.5" customHeight="1">
      <c r="A765" s="45"/>
      <c r="B765" s="46"/>
      <c r="C765" s="45"/>
      <c r="D765" s="45"/>
      <c r="K765" s="51"/>
    </row>
    <row r="766" spans="1:11" ht="16.5" customHeight="1">
      <c r="A766" s="45"/>
      <c r="B766" s="46"/>
      <c r="C766" s="45"/>
      <c r="D766" s="45"/>
      <c r="K766" s="51"/>
    </row>
    <row r="767" spans="1:11" ht="16.5" customHeight="1">
      <c r="A767" s="45"/>
      <c r="B767" s="46"/>
      <c r="C767" s="45"/>
      <c r="D767" s="45"/>
      <c r="K767" s="51"/>
    </row>
    <row r="768" spans="1:11" ht="16.5" customHeight="1">
      <c r="A768" s="45"/>
      <c r="B768" s="46"/>
      <c r="C768" s="45"/>
      <c r="D768" s="45"/>
      <c r="K768" s="51"/>
    </row>
    <row r="769" spans="1:11" ht="16.5" customHeight="1">
      <c r="A769" s="45"/>
      <c r="B769" s="46"/>
      <c r="C769" s="45"/>
      <c r="D769" s="45"/>
      <c r="K769" s="51"/>
    </row>
    <row r="770" spans="1:11" ht="16.5" customHeight="1">
      <c r="A770" s="45"/>
      <c r="B770" s="46"/>
      <c r="C770" s="45"/>
      <c r="D770" s="45"/>
      <c r="K770" s="51"/>
    </row>
    <row r="771" spans="1:11" ht="16.5" customHeight="1">
      <c r="A771" s="45"/>
      <c r="B771" s="46"/>
      <c r="C771" s="45"/>
      <c r="D771" s="45"/>
      <c r="K771" s="51"/>
    </row>
    <row r="772" spans="1:11" ht="16.5" customHeight="1">
      <c r="A772" s="45"/>
      <c r="B772" s="46"/>
      <c r="C772" s="45"/>
      <c r="D772" s="45"/>
      <c r="K772" s="51"/>
    </row>
    <row r="773" spans="1:11" ht="16.5" customHeight="1">
      <c r="A773" s="45"/>
      <c r="B773" s="46"/>
      <c r="C773" s="45"/>
      <c r="D773" s="45"/>
      <c r="K773" s="51"/>
    </row>
    <row r="774" spans="1:11" ht="16.5" customHeight="1">
      <c r="A774" s="45"/>
      <c r="B774" s="46"/>
      <c r="C774" s="45"/>
      <c r="D774" s="45"/>
      <c r="K774" s="51"/>
    </row>
    <row r="775" spans="1:11" ht="16.5" customHeight="1">
      <c r="A775" s="45"/>
      <c r="B775" s="46"/>
      <c r="C775" s="45"/>
      <c r="D775" s="45"/>
      <c r="K775" s="51"/>
    </row>
    <row r="776" spans="1:11" ht="16.5" customHeight="1">
      <c r="A776" s="45"/>
      <c r="B776" s="46"/>
      <c r="C776" s="45"/>
      <c r="D776" s="45"/>
      <c r="K776" s="51"/>
    </row>
    <row r="777" spans="1:11" ht="16.5" customHeight="1">
      <c r="A777" s="45"/>
      <c r="B777" s="46"/>
      <c r="C777" s="45"/>
      <c r="D777" s="45"/>
      <c r="K777" s="51"/>
    </row>
    <row r="778" spans="1:11" ht="16.5" customHeight="1">
      <c r="A778" s="45"/>
      <c r="B778" s="46"/>
      <c r="C778" s="45"/>
      <c r="D778" s="45"/>
      <c r="K778" s="51"/>
    </row>
    <row r="779" spans="1:11" ht="16.5" customHeight="1">
      <c r="A779" s="45"/>
      <c r="B779" s="46"/>
      <c r="C779" s="45"/>
      <c r="D779" s="45"/>
      <c r="K779" s="51"/>
    </row>
    <row r="780" spans="1:11" ht="16.5" customHeight="1">
      <c r="A780" s="45"/>
      <c r="B780" s="46"/>
      <c r="C780" s="45"/>
      <c r="D780" s="45"/>
      <c r="K780" s="51"/>
    </row>
    <row r="781" spans="1:11" ht="16.5" customHeight="1">
      <c r="A781" s="45"/>
      <c r="B781" s="46"/>
      <c r="C781" s="45"/>
      <c r="D781" s="45"/>
      <c r="K781" s="51"/>
    </row>
    <row r="782" spans="1:11" ht="16.5" customHeight="1">
      <c r="A782" s="45"/>
      <c r="B782" s="46"/>
      <c r="C782" s="45"/>
      <c r="D782" s="45"/>
      <c r="K782" s="51"/>
    </row>
    <row r="783" spans="1:11" ht="16.5" customHeight="1">
      <c r="A783" s="45"/>
      <c r="B783" s="46"/>
      <c r="C783" s="45"/>
      <c r="D783" s="45"/>
      <c r="K783" s="51"/>
    </row>
    <row r="784" spans="1:11" ht="16.5" customHeight="1">
      <c r="A784" s="45"/>
      <c r="B784" s="46"/>
      <c r="C784" s="45"/>
      <c r="D784" s="45"/>
      <c r="K784" s="51"/>
    </row>
    <row r="785" spans="1:11" ht="16.5" customHeight="1">
      <c r="A785" s="45"/>
      <c r="B785" s="46"/>
      <c r="C785" s="45"/>
      <c r="D785" s="45"/>
      <c r="K785" s="51"/>
    </row>
    <row r="786" spans="1:11" ht="16.5" customHeight="1">
      <c r="A786" s="45"/>
      <c r="B786" s="46"/>
      <c r="C786" s="45"/>
      <c r="D786" s="45"/>
      <c r="K786" s="51"/>
    </row>
    <row r="787" spans="1:11" ht="16.5" customHeight="1">
      <c r="A787" s="45"/>
      <c r="B787" s="46"/>
      <c r="C787" s="45"/>
      <c r="D787" s="45"/>
      <c r="K787" s="51"/>
    </row>
    <row r="788" spans="1:11" ht="16.5" customHeight="1">
      <c r="A788" s="45"/>
      <c r="B788" s="46"/>
      <c r="C788" s="45"/>
      <c r="D788" s="45"/>
      <c r="K788" s="51"/>
    </row>
    <row r="789" spans="1:11" ht="16.5" customHeight="1">
      <c r="A789" s="45"/>
      <c r="B789" s="46"/>
      <c r="C789" s="45"/>
      <c r="D789" s="45"/>
      <c r="K789" s="51"/>
    </row>
    <row r="790" spans="1:11" ht="16.5" customHeight="1">
      <c r="A790" s="45"/>
      <c r="B790" s="46"/>
      <c r="C790" s="45"/>
      <c r="D790" s="45"/>
      <c r="K790" s="51"/>
    </row>
    <row r="791" spans="1:11" ht="16.5" customHeight="1">
      <c r="A791" s="45"/>
      <c r="B791" s="46"/>
      <c r="C791" s="45"/>
      <c r="D791" s="45"/>
      <c r="K791" s="51"/>
    </row>
    <row r="792" spans="1:11" ht="16.5" customHeight="1">
      <c r="A792" s="45"/>
      <c r="B792" s="46"/>
      <c r="C792" s="45"/>
      <c r="D792" s="45"/>
      <c r="K792" s="51"/>
    </row>
    <row r="793" spans="1:11" ht="16.5" customHeight="1">
      <c r="A793" s="45"/>
      <c r="B793" s="46"/>
      <c r="C793" s="45"/>
      <c r="D793" s="45"/>
      <c r="K793" s="51"/>
    </row>
    <row r="794" spans="1:11" ht="16.5" customHeight="1">
      <c r="A794" s="45"/>
      <c r="B794" s="46"/>
      <c r="C794" s="45"/>
      <c r="D794" s="45"/>
      <c r="K794" s="51"/>
    </row>
    <row r="795" spans="1:11" ht="16.5" customHeight="1">
      <c r="A795" s="45"/>
      <c r="B795" s="46"/>
      <c r="C795" s="45"/>
      <c r="D795" s="45"/>
      <c r="K795" s="51"/>
    </row>
    <row r="796" spans="1:11" ht="16.5" customHeight="1">
      <c r="A796" s="45"/>
      <c r="B796" s="46"/>
      <c r="C796" s="45"/>
      <c r="D796" s="45"/>
      <c r="K796" s="51"/>
    </row>
    <row r="797" spans="1:11" ht="16.5" customHeight="1">
      <c r="A797" s="45"/>
      <c r="B797" s="46"/>
      <c r="C797" s="45"/>
      <c r="D797" s="45"/>
      <c r="K797" s="51"/>
    </row>
    <row r="798" spans="1:11" ht="16.5" customHeight="1">
      <c r="A798" s="45"/>
      <c r="B798" s="46"/>
      <c r="C798" s="45"/>
      <c r="D798" s="45"/>
      <c r="K798" s="51"/>
    </row>
    <row r="799" spans="1:11" ht="16.5" customHeight="1">
      <c r="A799" s="45"/>
      <c r="B799" s="46"/>
      <c r="C799" s="45"/>
      <c r="D799" s="45"/>
      <c r="K799" s="51"/>
    </row>
    <row r="800" spans="1:11" ht="16.5" customHeight="1">
      <c r="A800" s="45"/>
      <c r="B800" s="46"/>
      <c r="C800" s="45"/>
      <c r="D800" s="45"/>
      <c r="K800" s="51"/>
    </row>
    <row r="801" spans="1:11" ht="16.5" customHeight="1">
      <c r="A801" s="45"/>
      <c r="B801" s="46"/>
      <c r="C801" s="45"/>
      <c r="D801" s="45"/>
      <c r="K801" s="51"/>
    </row>
    <row r="802" spans="1:11" ht="16.5" customHeight="1">
      <c r="A802" s="45"/>
      <c r="B802" s="46"/>
      <c r="C802" s="45"/>
      <c r="D802" s="45"/>
      <c r="K802" s="51"/>
    </row>
    <row r="803" spans="1:11" ht="16.5" customHeight="1">
      <c r="A803" s="45"/>
      <c r="B803" s="46"/>
      <c r="C803" s="45"/>
      <c r="D803" s="45"/>
      <c r="K803" s="51"/>
    </row>
    <row r="804" spans="1:11" ht="16.5" customHeight="1">
      <c r="A804" s="45"/>
      <c r="B804" s="46"/>
      <c r="C804" s="45"/>
      <c r="D804" s="45"/>
      <c r="K804" s="51"/>
    </row>
    <row r="805" spans="1:11" ht="16.5" customHeight="1">
      <c r="A805" s="45"/>
      <c r="B805" s="46"/>
      <c r="C805" s="45"/>
      <c r="D805" s="45"/>
      <c r="K805" s="51"/>
    </row>
    <row r="806" spans="1:11" ht="16.5" customHeight="1">
      <c r="A806" s="45"/>
      <c r="B806" s="46"/>
      <c r="C806" s="45"/>
      <c r="D806" s="45"/>
      <c r="K806" s="51"/>
    </row>
    <row r="807" spans="1:11" ht="16.5" customHeight="1">
      <c r="A807" s="45"/>
      <c r="B807" s="46"/>
      <c r="C807" s="45"/>
      <c r="D807" s="45"/>
      <c r="K807" s="51"/>
    </row>
    <row r="808" spans="1:11" ht="16.5" customHeight="1">
      <c r="A808" s="45"/>
      <c r="B808" s="46"/>
      <c r="C808" s="45"/>
      <c r="D808" s="45"/>
      <c r="K808" s="51"/>
    </row>
    <row r="809" spans="1:11" ht="16.5" customHeight="1">
      <c r="A809" s="45"/>
      <c r="B809" s="46"/>
      <c r="C809" s="45"/>
      <c r="D809" s="45"/>
      <c r="K809" s="51"/>
    </row>
    <row r="810" spans="1:11" ht="16.5" customHeight="1">
      <c r="A810" s="45"/>
      <c r="B810" s="46"/>
      <c r="C810" s="45"/>
      <c r="D810" s="45"/>
      <c r="K810" s="51"/>
    </row>
    <row r="811" spans="1:11" ht="16.5" customHeight="1">
      <c r="A811" s="45"/>
      <c r="B811" s="46"/>
      <c r="C811" s="45"/>
      <c r="D811" s="45"/>
      <c r="K811" s="51"/>
    </row>
    <row r="812" spans="1:11" ht="16.5" customHeight="1">
      <c r="A812" s="45"/>
      <c r="B812" s="46"/>
      <c r="C812" s="45"/>
      <c r="D812" s="45"/>
      <c r="K812" s="51"/>
    </row>
    <row r="813" spans="1:11" ht="16.5" customHeight="1">
      <c r="A813" s="45"/>
      <c r="B813" s="46"/>
      <c r="C813" s="45"/>
      <c r="D813" s="45"/>
      <c r="K813" s="51"/>
    </row>
    <row r="814" spans="1:11" ht="16.5" customHeight="1">
      <c r="A814" s="45"/>
      <c r="B814" s="46"/>
      <c r="C814" s="45"/>
      <c r="D814" s="45"/>
      <c r="K814" s="51"/>
    </row>
    <row r="815" spans="1:11" ht="16.5" customHeight="1">
      <c r="A815" s="45"/>
      <c r="B815" s="46"/>
      <c r="C815" s="45"/>
      <c r="D815" s="45"/>
      <c r="K815" s="51"/>
    </row>
    <row r="816" spans="1:11" ht="16.5" customHeight="1">
      <c r="A816" s="45"/>
      <c r="B816" s="46"/>
      <c r="C816" s="45"/>
      <c r="D816" s="45"/>
      <c r="K816" s="51"/>
    </row>
    <row r="817" spans="1:11" ht="16.5" customHeight="1">
      <c r="A817" s="45"/>
      <c r="B817" s="46"/>
      <c r="C817" s="45"/>
      <c r="D817" s="45"/>
      <c r="K817" s="51"/>
    </row>
    <row r="818" spans="1:11" ht="16.5" customHeight="1">
      <c r="A818" s="45"/>
      <c r="B818" s="46"/>
      <c r="C818" s="45"/>
      <c r="D818" s="45"/>
      <c r="K818" s="51"/>
    </row>
    <row r="819" spans="1:11" ht="16.5" customHeight="1">
      <c r="A819" s="45"/>
      <c r="B819" s="46"/>
      <c r="C819" s="45"/>
      <c r="D819" s="45"/>
      <c r="K819" s="51"/>
    </row>
    <row r="820" spans="1:11" ht="16.5" customHeight="1">
      <c r="A820" s="45"/>
      <c r="B820" s="46"/>
      <c r="C820" s="45"/>
      <c r="D820" s="45"/>
      <c r="K820" s="51"/>
    </row>
    <row r="821" spans="1:11" ht="16.5" customHeight="1">
      <c r="A821" s="45"/>
      <c r="B821" s="46"/>
      <c r="C821" s="45"/>
      <c r="D821" s="45"/>
      <c r="K821" s="51"/>
    </row>
    <row r="822" spans="1:11" ht="16.5" customHeight="1">
      <c r="A822" s="45"/>
      <c r="B822" s="46"/>
      <c r="C822" s="45"/>
      <c r="D822" s="45"/>
      <c r="K822" s="51"/>
    </row>
    <row r="823" spans="1:11" ht="16.5" customHeight="1">
      <c r="A823" s="45"/>
      <c r="B823" s="46"/>
      <c r="C823" s="45"/>
      <c r="D823" s="45"/>
      <c r="K823" s="51"/>
    </row>
    <row r="824" spans="1:11" ht="16.5" customHeight="1">
      <c r="A824" s="45"/>
      <c r="B824" s="46"/>
      <c r="C824" s="45"/>
      <c r="D824" s="45"/>
      <c r="K824" s="51"/>
    </row>
    <row r="825" spans="1:11" ht="16.5" customHeight="1">
      <c r="A825" s="45"/>
      <c r="B825" s="46"/>
      <c r="C825" s="45"/>
      <c r="D825" s="45"/>
      <c r="K825" s="51"/>
    </row>
    <row r="826" spans="1:11" ht="16.5" customHeight="1">
      <c r="A826" s="45"/>
      <c r="B826" s="46"/>
      <c r="C826" s="45"/>
      <c r="D826" s="45"/>
      <c r="K826" s="51"/>
    </row>
    <row r="827" spans="1:11" ht="16.5" customHeight="1">
      <c r="A827" s="45"/>
      <c r="B827" s="46"/>
      <c r="C827" s="45"/>
      <c r="D827" s="45"/>
      <c r="K827" s="51"/>
    </row>
    <row r="828" spans="1:11" ht="16.5" customHeight="1">
      <c r="A828" s="45"/>
      <c r="B828" s="46"/>
      <c r="C828" s="45"/>
      <c r="D828" s="45"/>
      <c r="K828" s="51"/>
    </row>
    <row r="829" spans="1:11" ht="16.5" customHeight="1">
      <c r="A829" s="45"/>
      <c r="B829" s="46"/>
      <c r="C829" s="45"/>
      <c r="D829" s="45"/>
      <c r="K829" s="51"/>
    </row>
    <row r="830" spans="1:11" ht="16.5" customHeight="1">
      <c r="A830" s="45"/>
      <c r="B830" s="46"/>
      <c r="C830" s="45"/>
      <c r="D830" s="45"/>
      <c r="K830" s="51"/>
    </row>
    <row r="831" spans="1:11" ht="16.5" customHeight="1">
      <c r="A831" s="45"/>
      <c r="B831" s="46"/>
      <c r="C831" s="45"/>
      <c r="D831" s="45"/>
      <c r="K831" s="51"/>
    </row>
    <row r="832" spans="1:11" ht="16.5" customHeight="1">
      <c r="A832" s="45"/>
      <c r="B832" s="46"/>
      <c r="C832" s="45"/>
      <c r="D832" s="45"/>
      <c r="K832" s="51"/>
    </row>
    <row r="833" spans="1:11" ht="16.5" customHeight="1">
      <c r="A833" s="45"/>
      <c r="B833" s="46"/>
      <c r="C833" s="45"/>
      <c r="D833" s="45"/>
      <c r="K833" s="51"/>
    </row>
    <row r="834" spans="1:11" ht="16.5" customHeight="1">
      <c r="A834" s="45"/>
      <c r="B834" s="46"/>
      <c r="C834" s="45"/>
      <c r="D834" s="45"/>
      <c r="K834" s="51"/>
    </row>
    <row r="835" spans="1:11" ht="16.5" customHeight="1">
      <c r="A835" s="45"/>
      <c r="B835" s="46"/>
      <c r="C835" s="45"/>
      <c r="D835" s="45"/>
      <c r="K835" s="51"/>
    </row>
    <row r="836" spans="1:11" ht="16.5" customHeight="1">
      <c r="A836" s="45"/>
      <c r="B836" s="46"/>
      <c r="C836" s="45"/>
      <c r="D836" s="45"/>
      <c r="K836" s="51"/>
    </row>
    <row r="837" spans="1:11" ht="16.5" customHeight="1">
      <c r="A837" s="45"/>
      <c r="B837" s="46"/>
      <c r="C837" s="45"/>
      <c r="D837" s="45"/>
      <c r="K837" s="51"/>
    </row>
    <row r="838" spans="1:11" ht="16.5" customHeight="1">
      <c r="A838" s="45"/>
      <c r="B838" s="46"/>
      <c r="C838" s="45"/>
      <c r="D838" s="45"/>
      <c r="K838" s="51"/>
    </row>
    <row r="839" spans="1:11" ht="16.5" customHeight="1">
      <c r="A839" s="45"/>
      <c r="B839" s="46"/>
      <c r="C839" s="45"/>
      <c r="D839" s="45"/>
      <c r="K839" s="51"/>
    </row>
    <row r="840" spans="1:11" ht="16.5" customHeight="1">
      <c r="A840" s="45"/>
      <c r="B840" s="46"/>
      <c r="C840" s="45"/>
      <c r="D840" s="45"/>
      <c r="K840" s="51"/>
    </row>
    <row r="841" spans="1:11" ht="16.5" customHeight="1">
      <c r="A841" s="45"/>
      <c r="B841" s="46"/>
      <c r="C841" s="45"/>
      <c r="D841" s="45"/>
      <c r="K841" s="51"/>
    </row>
    <row r="842" spans="1:11" ht="16.5" customHeight="1">
      <c r="A842" s="45"/>
      <c r="B842" s="46"/>
      <c r="C842" s="45"/>
      <c r="D842" s="45"/>
      <c r="K842" s="51"/>
    </row>
    <row r="843" spans="1:11" ht="16.5" customHeight="1">
      <c r="A843" s="45"/>
      <c r="B843" s="46"/>
      <c r="C843" s="45"/>
      <c r="D843" s="45"/>
      <c r="K843" s="51"/>
    </row>
    <row r="844" spans="1:11" ht="16.5" customHeight="1">
      <c r="A844" s="45"/>
      <c r="B844" s="46"/>
      <c r="C844" s="45"/>
      <c r="D844" s="45"/>
      <c r="K844" s="51"/>
    </row>
    <row r="845" spans="1:11" ht="16.5" customHeight="1">
      <c r="A845" s="45"/>
      <c r="B845" s="46"/>
      <c r="C845" s="45"/>
      <c r="D845" s="45"/>
      <c r="K845" s="51"/>
    </row>
    <row r="846" spans="1:11" ht="16.5" customHeight="1">
      <c r="A846" s="45"/>
      <c r="B846" s="46"/>
      <c r="C846" s="45"/>
      <c r="D846" s="45"/>
      <c r="K846" s="51"/>
    </row>
    <row r="847" spans="1:11" ht="16.5" customHeight="1">
      <c r="A847" s="45"/>
      <c r="B847" s="46"/>
      <c r="C847" s="45"/>
      <c r="D847" s="45"/>
      <c r="K847" s="51"/>
    </row>
    <row r="848" spans="1:11" ht="16.5" customHeight="1">
      <c r="A848" s="45"/>
      <c r="B848" s="46"/>
      <c r="C848" s="45"/>
      <c r="D848" s="45"/>
      <c r="K848" s="51"/>
    </row>
    <row r="849" spans="1:11" ht="16.5" customHeight="1">
      <c r="A849" s="45"/>
      <c r="B849" s="46"/>
      <c r="C849" s="45"/>
      <c r="D849" s="45"/>
      <c r="K849" s="51"/>
    </row>
    <row r="850" spans="1:11" ht="16.5" customHeight="1">
      <c r="A850" s="45"/>
      <c r="B850" s="46"/>
      <c r="C850" s="45"/>
      <c r="D850" s="45"/>
      <c r="K850" s="51"/>
    </row>
    <row r="851" spans="1:11" ht="16.5" customHeight="1">
      <c r="A851" s="45"/>
      <c r="B851" s="46"/>
      <c r="C851" s="45"/>
      <c r="D851" s="45"/>
      <c r="K851" s="51"/>
    </row>
    <row r="852" spans="1:11" ht="16.5" customHeight="1">
      <c r="A852" s="45"/>
      <c r="B852" s="46"/>
      <c r="C852" s="45"/>
      <c r="D852" s="45"/>
      <c r="K852" s="51"/>
    </row>
    <row r="853" spans="1:11" ht="16.5" customHeight="1">
      <c r="A853" s="45"/>
      <c r="B853" s="46"/>
      <c r="C853" s="45"/>
      <c r="D853" s="45"/>
      <c r="K853" s="51"/>
    </row>
    <row r="854" spans="1:11" ht="16.5" customHeight="1">
      <c r="A854" s="45"/>
      <c r="B854" s="46"/>
      <c r="C854" s="45"/>
      <c r="D854" s="45"/>
      <c r="K854" s="51"/>
    </row>
    <row r="855" spans="1:11" ht="16.5" customHeight="1">
      <c r="A855" s="45"/>
      <c r="B855" s="46"/>
      <c r="C855" s="45"/>
      <c r="D855" s="45"/>
      <c r="K855" s="51"/>
    </row>
    <row r="856" spans="1:11" ht="16.5" customHeight="1">
      <c r="A856" s="45"/>
      <c r="B856" s="46"/>
      <c r="C856" s="45"/>
      <c r="D856" s="45"/>
      <c r="K856" s="51"/>
    </row>
    <row r="857" spans="1:11" ht="16.5" customHeight="1">
      <c r="A857" s="45"/>
      <c r="B857" s="46"/>
      <c r="C857" s="45"/>
      <c r="D857" s="45"/>
      <c r="K857" s="51"/>
    </row>
    <row r="858" spans="1:11" ht="16.5" customHeight="1">
      <c r="A858" s="45"/>
      <c r="B858" s="46"/>
      <c r="C858" s="45"/>
      <c r="D858" s="45"/>
      <c r="K858" s="51"/>
    </row>
    <row r="859" spans="1:11" ht="16.5" customHeight="1">
      <c r="A859" s="45"/>
      <c r="B859" s="46"/>
      <c r="C859" s="45"/>
      <c r="D859" s="45"/>
      <c r="K859" s="51"/>
    </row>
  </sheetData>
  <autoFilter ref="A1:N485"/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開課資料</vt:lpstr>
      <vt:lpstr>學生資料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2024-04-12T08:28:20Z</dcterms:created>
  <dcterms:modified xsi:type="dcterms:W3CDTF">2024-04-12T09:23:21Z</dcterms:modified>
</cp:coreProperties>
</file>