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1cdd9daf3850290d/桌面/公告周知/"/>
    </mc:Choice>
  </mc:AlternateContent>
  <xr:revisionPtr revIDLastSave="0" documentId="8_{4E5D7C10-1739-4E68-85A3-DAF95215E4D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開課資料" sheetId="6" r:id="rId1"/>
    <sheet name="學生資料" sheetId="2" r:id="rId2"/>
  </sheets>
  <externalReferences>
    <externalReference r:id="rId3"/>
  </externalReferences>
  <definedNames>
    <definedName name="_xlnm._FilterDatabase" localSheetId="0" hidden="1">開課資料!$B$1:$I$96</definedName>
    <definedName name="_xlnm._FilterDatabase" localSheetId="1" hidden="1">學生資料!$A$1:$I$285</definedName>
    <definedName name="身心障104上重補修資料">'[1]1041重補修名單'!$1:$1048576</definedName>
    <definedName name="身心障資料">[1]身心障名單!$A:$H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3" i="2"/>
  <c r="K4" i="2"/>
  <c r="K5" i="2"/>
  <c r="K6" i="2"/>
  <c r="K7" i="2"/>
  <c r="K8" i="2"/>
  <c r="K2" i="2"/>
  <c r="G92" i="6"/>
  <c r="G93" i="6"/>
  <c r="G94" i="6"/>
  <c r="G95" i="6"/>
  <c r="G96" i="6"/>
  <c r="G89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6" i="6"/>
  <c r="G27" i="6"/>
  <c r="G24" i="6"/>
  <c r="G25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1" i="6"/>
  <c r="G72" i="6"/>
  <c r="G70" i="6"/>
  <c r="G91" i="6"/>
  <c r="G90" i="6"/>
  <c r="G73" i="6"/>
  <c r="G75" i="6"/>
  <c r="G74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52" i="6"/>
  <c r="G53" i="6"/>
  <c r="G54" i="6"/>
  <c r="G55" i="6"/>
  <c r="G2" i="6"/>
  <c r="J2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1" i="2"/>
  <c r="V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1" i="2"/>
</calcChain>
</file>

<file path=xl/sharedStrings.xml><?xml version="1.0" encoding="utf-8"?>
<sst xmlns="http://schemas.openxmlformats.org/spreadsheetml/2006/main" count="3811" uniqueCount="591">
  <si>
    <t>班級</t>
    <phoneticPr fontId="1" type="noConversion"/>
  </si>
  <si>
    <t>學號</t>
  </si>
  <si>
    <t>姓名</t>
  </si>
  <si>
    <t>學期</t>
  </si>
  <si>
    <t>屬性</t>
  </si>
  <si>
    <t>科目名稱</t>
  </si>
  <si>
    <t>學分</t>
  </si>
  <si>
    <t>汽一甲</t>
  </si>
  <si>
    <t>313008</t>
  </si>
  <si>
    <t>李品毅</t>
  </si>
  <si>
    <t>一上</t>
  </si>
  <si>
    <t>必</t>
  </si>
  <si>
    <t>數學</t>
  </si>
  <si>
    <t>汽一乙</t>
  </si>
  <si>
    <t>電一甲</t>
  </si>
  <si>
    <t>餐一甲</t>
  </si>
  <si>
    <t>動一甲</t>
  </si>
  <si>
    <t>建電一甲</t>
  </si>
  <si>
    <t>汽二乙</t>
  </si>
  <si>
    <t>訊二甲</t>
  </si>
  <si>
    <t>電二甲</t>
  </si>
  <si>
    <t>餐二甲</t>
  </si>
  <si>
    <t>餐二乙</t>
  </si>
  <si>
    <t>動二甲</t>
  </si>
  <si>
    <t>汽三甲</t>
  </si>
  <si>
    <t>訊三甲</t>
  </si>
  <si>
    <t>電三甲</t>
  </si>
  <si>
    <t>餐三甲</t>
  </si>
  <si>
    <t>動三甲</t>
  </si>
  <si>
    <t>資訊科技</t>
  </si>
  <si>
    <t>生涯規劃</t>
  </si>
  <si>
    <t>313013</t>
  </si>
  <si>
    <t>翁立泰</t>
  </si>
  <si>
    <t>引擎原理</t>
  </si>
  <si>
    <t>全民國防教育</t>
  </si>
  <si>
    <t>313014</t>
  </si>
  <si>
    <t>馬碩宏</t>
  </si>
  <si>
    <t>健康與護理</t>
  </si>
  <si>
    <t>基本電學</t>
  </si>
  <si>
    <t>313031</t>
  </si>
  <si>
    <t>劉安植</t>
  </si>
  <si>
    <t>313077</t>
  </si>
  <si>
    <t>黃詣喬</t>
  </si>
  <si>
    <t>國語文</t>
  </si>
  <si>
    <t>基本電學實習</t>
  </si>
  <si>
    <t>313046</t>
  </si>
  <si>
    <t>李朋</t>
  </si>
  <si>
    <t>313058</t>
  </si>
  <si>
    <t>陳子禾</t>
  </si>
  <si>
    <t>物理</t>
  </si>
  <si>
    <t>體育</t>
  </si>
  <si>
    <t>313065</t>
  </si>
  <si>
    <t>黃威豪</t>
  </si>
  <si>
    <t>英語文</t>
  </si>
  <si>
    <t>美術</t>
  </si>
  <si>
    <t>313070</t>
  </si>
  <si>
    <t>劉昱辰</t>
  </si>
  <si>
    <t>機械工作法與實習</t>
  </si>
  <si>
    <t>地理</t>
  </si>
  <si>
    <t>音樂</t>
  </si>
  <si>
    <t>313072</t>
  </si>
  <si>
    <t>蔡修緣</t>
  </si>
  <si>
    <t>315016</t>
  </si>
  <si>
    <t>張逸華</t>
  </si>
  <si>
    <t>東海通識</t>
  </si>
  <si>
    <t>315018</t>
  </si>
  <si>
    <t>許仁碩</t>
  </si>
  <si>
    <t>315031</t>
  </si>
  <si>
    <t>羅子勛</t>
  </si>
  <si>
    <t>化學</t>
  </si>
  <si>
    <t>345001</t>
  </si>
  <si>
    <t>邢舒婷</t>
  </si>
  <si>
    <t>觀光餐旅業導論</t>
  </si>
  <si>
    <t>智慧機器人實習</t>
  </si>
  <si>
    <t>345008</t>
  </si>
  <si>
    <t>林鼎碩</t>
  </si>
  <si>
    <t>餐飲服務技術</t>
  </si>
  <si>
    <t>318002</t>
  </si>
  <si>
    <t>林庭伃</t>
  </si>
  <si>
    <t>閩南語文</t>
  </si>
  <si>
    <t>318006</t>
  </si>
  <si>
    <t>葉惟甯</t>
  </si>
  <si>
    <t>318019</t>
  </si>
  <si>
    <t>張力仁</t>
  </si>
  <si>
    <t>客語文</t>
  </si>
  <si>
    <t>一下</t>
  </si>
  <si>
    <t>318023</t>
  </si>
  <si>
    <t>楊和穎</t>
  </si>
  <si>
    <t>318027</t>
  </si>
  <si>
    <t>羅翊家</t>
  </si>
  <si>
    <t>程式語言</t>
  </si>
  <si>
    <t>歷史</t>
  </si>
  <si>
    <t>319010</t>
  </si>
  <si>
    <t>徐予佳</t>
  </si>
  <si>
    <t>213036</t>
  </si>
  <si>
    <t>王柏翔</t>
  </si>
  <si>
    <t>二上</t>
  </si>
  <si>
    <t>213037</t>
  </si>
  <si>
    <t>朱奕豪</t>
  </si>
  <si>
    <t>213045</t>
  </si>
  <si>
    <t>高明均</t>
  </si>
  <si>
    <t>食物學</t>
  </si>
  <si>
    <t>選</t>
  </si>
  <si>
    <t>電子學</t>
  </si>
  <si>
    <t>213048</t>
  </si>
  <si>
    <t>陳治翰</t>
  </si>
  <si>
    <t>213050</t>
  </si>
  <si>
    <t>陳冠恩</t>
  </si>
  <si>
    <t>蔬果切雕</t>
  </si>
  <si>
    <t>213063</t>
  </si>
  <si>
    <t>蔡柏昱</t>
  </si>
  <si>
    <t>公民與社會</t>
  </si>
  <si>
    <t>藝術與科技</t>
  </si>
  <si>
    <t>214002</t>
  </si>
  <si>
    <t>王于睿</t>
  </si>
  <si>
    <t>數位邏輯設計</t>
  </si>
  <si>
    <t>生物</t>
  </si>
  <si>
    <t>飲料實務</t>
  </si>
  <si>
    <t>機器腳踏車基礎實習</t>
  </si>
  <si>
    <t>215018</t>
  </si>
  <si>
    <t>黃冠鈞</t>
  </si>
  <si>
    <t>觀光餐旅英語會話</t>
  </si>
  <si>
    <t>215019</t>
  </si>
  <si>
    <t>黃瀚德</t>
  </si>
  <si>
    <t>影音後製實作</t>
  </si>
  <si>
    <t>215023</t>
  </si>
  <si>
    <t>蔡杰勳</t>
  </si>
  <si>
    <t>215008</t>
  </si>
  <si>
    <t>林柏昕</t>
  </si>
  <si>
    <t>二下</t>
  </si>
  <si>
    <t>215012</t>
  </si>
  <si>
    <t>張哲銘</t>
  </si>
  <si>
    <t>215014</t>
  </si>
  <si>
    <t>陳佑承</t>
  </si>
  <si>
    <t>藝術欣賞</t>
  </si>
  <si>
    <t>微處理機</t>
  </si>
  <si>
    <t>218010</t>
  </si>
  <si>
    <t>田家安</t>
  </si>
  <si>
    <t>專題實作</t>
  </si>
  <si>
    <t>營養學概論</t>
  </si>
  <si>
    <t>218034</t>
  </si>
  <si>
    <t>簡嘉佑</t>
  </si>
  <si>
    <t>三上</t>
  </si>
  <si>
    <t>餐旅概論</t>
  </si>
  <si>
    <t>218021</t>
  </si>
  <si>
    <t>郭宥嘉</t>
  </si>
  <si>
    <t>生活中的數學素養</t>
  </si>
  <si>
    <t>飲調管理</t>
  </si>
  <si>
    <t>餐旅服務管理</t>
  </si>
  <si>
    <t>電子電路學</t>
  </si>
  <si>
    <t>電子控制概論</t>
  </si>
  <si>
    <t>218059</t>
  </si>
  <si>
    <t>鄭鈺柔</t>
  </si>
  <si>
    <t>咖啡實務</t>
  </si>
  <si>
    <t>車輛空調檢修實習</t>
  </si>
  <si>
    <t>218053</t>
  </si>
  <si>
    <t>黃小昀</t>
  </si>
  <si>
    <t>218063</t>
  </si>
  <si>
    <t>洪唯翔</t>
  </si>
  <si>
    <t>218064</t>
  </si>
  <si>
    <t>梁耘瑞</t>
  </si>
  <si>
    <t>218065</t>
  </si>
  <si>
    <t>陳冠倫</t>
  </si>
  <si>
    <t>218062</t>
  </si>
  <si>
    <t>杜宗翰</t>
  </si>
  <si>
    <t>219007</t>
  </si>
  <si>
    <t>許喬茵</t>
  </si>
  <si>
    <t>219009</t>
  </si>
  <si>
    <t>陳申華</t>
  </si>
  <si>
    <t>219017</t>
  </si>
  <si>
    <t>趙梓岑</t>
  </si>
  <si>
    <t>219033</t>
  </si>
  <si>
    <t>詹尚霖</t>
  </si>
  <si>
    <t>113041</t>
  </si>
  <si>
    <t>林云營</t>
  </si>
  <si>
    <t>113042</t>
  </si>
  <si>
    <t>林弘翊</t>
  </si>
  <si>
    <t>113060</t>
  </si>
  <si>
    <t>葉品超</t>
  </si>
  <si>
    <t>113046</t>
  </si>
  <si>
    <t>林駿憲</t>
  </si>
  <si>
    <t>113056</t>
  </si>
  <si>
    <t>曾威穎</t>
  </si>
  <si>
    <t>114009</t>
  </si>
  <si>
    <t>林書洺</t>
  </si>
  <si>
    <t>114012</t>
  </si>
  <si>
    <t>許顥薰</t>
  </si>
  <si>
    <t>115024</t>
  </si>
  <si>
    <t>楊琮善</t>
  </si>
  <si>
    <t>115003</t>
  </si>
  <si>
    <t>石騰宏</t>
  </si>
  <si>
    <t>115006</t>
  </si>
  <si>
    <t>吳哲旭</t>
  </si>
  <si>
    <t>115008</t>
  </si>
  <si>
    <t>李玄弘</t>
  </si>
  <si>
    <t>118021</t>
  </si>
  <si>
    <t>盧歆宜</t>
  </si>
  <si>
    <t>118007</t>
  </si>
  <si>
    <t>汪佳琪</t>
  </si>
  <si>
    <t>118008</t>
  </si>
  <si>
    <t>周湘庭</t>
  </si>
  <si>
    <t>118043</t>
  </si>
  <si>
    <t>郭德安</t>
  </si>
  <si>
    <t>118046</t>
  </si>
  <si>
    <t>陳冠瑋</t>
  </si>
  <si>
    <t>118025</t>
  </si>
  <si>
    <t>王澤洋</t>
  </si>
  <si>
    <t>118049</t>
  </si>
  <si>
    <t>曾奕傑</t>
  </si>
  <si>
    <t>118029</t>
  </si>
  <si>
    <t>李品頤</t>
  </si>
  <si>
    <t>118033</t>
  </si>
  <si>
    <t>李斌愷</t>
  </si>
  <si>
    <t>118050</t>
  </si>
  <si>
    <t>曾宥澄</t>
  </si>
  <si>
    <t>118035</t>
  </si>
  <si>
    <t>林旻寬</t>
  </si>
  <si>
    <t>118036</t>
  </si>
  <si>
    <t>林郁軒</t>
  </si>
  <si>
    <t>118039</t>
  </si>
  <si>
    <t>洪家毫</t>
  </si>
  <si>
    <t>118042</t>
  </si>
  <si>
    <t>郭俊諒</t>
  </si>
  <si>
    <t>119003</t>
  </si>
  <si>
    <t>周湘芸</t>
  </si>
  <si>
    <t>119020</t>
  </si>
  <si>
    <t>蔡嘉欣</t>
  </si>
  <si>
    <t>119022</t>
  </si>
  <si>
    <t>王咨云</t>
  </si>
  <si>
    <t>119032</t>
  </si>
  <si>
    <t>謝鎮安</t>
  </si>
  <si>
    <t>119025</t>
  </si>
  <si>
    <t>林奕廷</t>
  </si>
  <si>
    <t>姓0名</t>
  </si>
  <si>
    <t>姓</t>
  </si>
  <si>
    <t>名</t>
  </si>
  <si>
    <t>李</t>
  </si>
  <si>
    <t>毅</t>
  </si>
  <si>
    <t>翁</t>
  </si>
  <si>
    <t>泰</t>
  </si>
  <si>
    <t>馬</t>
  </si>
  <si>
    <t>碩</t>
  </si>
  <si>
    <t>宏</t>
  </si>
  <si>
    <t>劉</t>
  </si>
  <si>
    <t>安</t>
  </si>
  <si>
    <t>植</t>
  </si>
  <si>
    <t>黃</t>
  </si>
  <si>
    <t>喬</t>
  </si>
  <si>
    <t>陳</t>
  </si>
  <si>
    <t>禾</t>
  </si>
  <si>
    <t>豪</t>
  </si>
  <si>
    <t>昱</t>
  </si>
  <si>
    <t>辰</t>
  </si>
  <si>
    <t>蔡</t>
  </si>
  <si>
    <t>緣</t>
  </si>
  <si>
    <t>張</t>
  </si>
  <si>
    <t>華</t>
  </si>
  <si>
    <t>許</t>
  </si>
  <si>
    <t>仁</t>
  </si>
  <si>
    <t>羅</t>
  </si>
  <si>
    <t>勛</t>
  </si>
  <si>
    <t>邢</t>
  </si>
  <si>
    <t>婷</t>
  </si>
  <si>
    <t>林</t>
  </si>
  <si>
    <t>庭</t>
  </si>
  <si>
    <t>伃</t>
  </si>
  <si>
    <t>葉</t>
  </si>
  <si>
    <t>甯</t>
  </si>
  <si>
    <t>楊</t>
  </si>
  <si>
    <t>穎</t>
  </si>
  <si>
    <t>翊</t>
  </si>
  <si>
    <t>家</t>
  </si>
  <si>
    <t>徐</t>
  </si>
  <si>
    <t>佳</t>
  </si>
  <si>
    <t>王</t>
  </si>
  <si>
    <t>翔</t>
  </si>
  <si>
    <t>朱</t>
  </si>
  <si>
    <t>高</t>
  </si>
  <si>
    <t>均</t>
  </si>
  <si>
    <t>翰</t>
  </si>
  <si>
    <t>恩</t>
  </si>
  <si>
    <t>睿</t>
  </si>
  <si>
    <t>鈞</t>
  </si>
  <si>
    <t>德</t>
  </si>
  <si>
    <t>勳</t>
  </si>
  <si>
    <t>昕</t>
  </si>
  <si>
    <t>銘</t>
  </si>
  <si>
    <t>佑</t>
  </si>
  <si>
    <t>承</t>
  </si>
  <si>
    <t>田</t>
  </si>
  <si>
    <t>簡</t>
  </si>
  <si>
    <t>嘉</t>
  </si>
  <si>
    <t>郭</t>
  </si>
  <si>
    <t>鄭</t>
  </si>
  <si>
    <t>柔</t>
  </si>
  <si>
    <t>昀</t>
  </si>
  <si>
    <t>洪</t>
  </si>
  <si>
    <t>梁</t>
  </si>
  <si>
    <t>瑞</t>
  </si>
  <si>
    <t>倫</t>
  </si>
  <si>
    <t>杜</t>
  </si>
  <si>
    <t>茵</t>
  </si>
  <si>
    <t>趙</t>
  </si>
  <si>
    <t>岑</t>
  </si>
  <si>
    <t>詹</t>
  </si>
  <si>
    <t>霖</t>
  </si>
  <si>
    <t>云</t>
  </si>
  <si>
    <t>營</t>
  </si>
  <si>
    <t>弘</t>
  </si>
  <si>
    <t>超</t>
  </si>
  <si>
    <t>憲</t>
  </si>
  <si>
    <t>曾</t>
  </si>
  <si>
    <t>洺</t>
  </si>
  <si>
    <t>薰</t>
  </si>
  <si>
    <t>善</t>
  </si>
  <si>
    <t>石</t>
  </si>
  <si>
    <t>吳</t>
  </si>
  <si>
    <t>旭</t>
  </si>
  <si>
    <t>盧</t>
  </si>
  <si>
    <t>宜</t>
  </si>
  <si>
    <t>汪</t>
  </si>
  <si>
    <t>琪</t>
  </si>
  <si>
    <t>周</t>
  </si>
  <si>
    <t>瑋</t>
  </si>
  <si>
    <t>洋</t>
  </si>
  <si>
    <t>傑</t>
  </si>
  <si>
    <t>頤</t>
  </si>
  <si>
    <t>愷</t>
  </si>
  <si>
    <t>澄</t>
  </si>
  <si>
    <t>寬</t>
  </si>
  <si>
    <t>軒</t>
  </si>
  <si>
    <t>毫</t>
  </si>
  <si>
    <t>諒</t>
  </si>
  <si>
    <t>芸</t>
  </si>
  <si>
    <t>欣</t>
  </si>
  <si>
    <t>謝</t>
  </si>
  <si>
    <t>廷</t>
  </si>
  <si>
    <t>李0毅</t>
  </si>
  <si>
    <t>翁0泰</t>
  </si>
  <si>
    <t>馬0宏</t>
  </si>
  <si>
    <t>劉0植</t>
  </si>
  <si>
    <t>黃0喬</t>
  </si>
  <si>
    <t>李0</t>
  </si>
  <si>
    <t>陳0禾</t>
  </si>
  <si>
    <t>黃0豪</t>
  </si>
  <si>
    <t>劉0辰</t>
  </si>
  <si>
    <t>蔡0緣</t>
  </si>
  <si>
    <t>張0華</t>
  </si>
  <si>
    <t>許0碩</t>
  </si>
  <si>
    <t>羅0勛</t>
  </si>
  <si>
    <t>邢0婷</t>
  </si>
  <si>
    <t>林0碩</t>
  </si>
  <si>
    <t>林0伃</t>
  </si>
  <si>
    <t>葉0甯</t>
  </si>
  <si>
    <t>張0仁</t>
  </si>
  <si>
    <t>楊0穎</t>
  </si>
  <si>
    <t>羅0家</t>
  </si>
  <si>
    <t>徐0佳</t>
  </si>
  <si>
    <t>王0翔</t>
  </si>
  <si>
    <t>朱0豪</t>
  </si>
  <si>
    <t>高0均</t>
  </si>
  <si>
    <t>陳0翰</t>
  </si>
  <si>
    <t>陳0恩</t>
  </si>
  <si>
    <t>蔡0昱</t>
  </si>
  <si>
    <t>王0睿</t>
  </si>
  <si>
    <t>黃0鈞</t>
  </si>
  <si>
    <t>黃0德</t>
  </si>
  <si>
    <t>蔡0勳</t>
  </si>
  <si>
    <t>林0昕</t>
  </si>
  <si>
    <t>張0銘</t>
  </si>
  <si>
    <t>陳0承</t>
  </si>
  <si>
    <t>田0安</t>
  </si>
  <si>
    <t>簡0佑</t>
  </si>
  <si>
    <t>郭0嘉</t>
  </si>
  <si>
    <t>鄭0柔</t>
  </si>
  <si>
    <t>黃0昀</t>
  </si>
  <si>
    <t>洪0翔</t>
  </si>
  <si>
    <t>梁0瑞</t>
  </si>
  <si>
    <t>陳0倫</t>
  </si>
  <si>
    <t>杜0翰</t>
  </si>
  <si>
    <t>許0茵</t>
  </si>
  <si>
    <t>陳0華</t>
  </si>
  <si>
    <t>趙0岑</t>
  </si>
  <si>
    <t>詹0霖</t>
  </si>
  <si>
    <t>林0營</t>
  </si>
  <si>
    <t>林0翊</t>
  </si>
  <si>
    <t>葉0超</t>
  </si>
  <si>
    <t>林0憲</t>
  </si>
  <si>
    <t>曾0穎</t>
  </si>
  <si>
    <t>林0洺</t>
  </si>
  <si>
    <t>許0薰</t>
  </si>
  <si>
    <t>楊0善</t>
  </si>
  <si>
    <t>石0宏</t>
  </si>
  <si>
    <t>吳0旭</t>
  </si>
  <si>
    <t>李0弘</t>
  </si>
  <si>
    <t>盧0宜</t>
  </si>
  <si>
    <t>汪0琪</t>
  </si>
  <si>
    <t>周0庭</t>
  </si>
  <si>
    <t>郭0安</t>
  </si>
  <si>
    <t>陳0瑋</t>
  </si>
  <si>
    <t>王0洋</t>
  </si>
  <si>
    <t>曾0傑</t>
  </si>
  <si>
    <t>李0頤</t>
  </si>
  <si>
    <t>李0愷</t>
  </si>
  <si>
    <t>曾0澄</t>
  </si>
  <si>
    <t>林0寬</t>
  </si>
  <si>
    <t>林0軒</t>
  </si>
  <si>
    <t>洪0毫</t>
  </si>
  <si>
    <t>郭0諒</t>
  </si>
  <si>
    <t>周0芸</t>
  </si>
  <si>
    <t>蔡0欣</t>
  </si>
  <si>
    <t>王0云</t>
  </si>
  <si>
    <t>謝0安</t>
  </si>
  <si>
    <t>林0廷</t>
  </si>
  <si>
    <t>科目名稱學期屬性學分</t>
  </si>
  <si>
    <t>數學一上必4</t>
  </si>
  <si>
    <t>資訊科技一上必2</t>
  </si>
  <si>
    <t>引擎原理一上必3</t>
  </si>
  <si>
    <t>全民國防教育一上必1</t>
  </si>
  <si>
    <t>國語文一上必3</t>
  </si>
  <si>
    <t>物理一上必2</t>
  </si>
  <si>
    <t>英語文一上必2</t>
  </si>
  <si>
    <t>基本電學一上必1</t>
  </si>
  <si>
    <t>機械工作法與實習一上必4</t>
  </si>
  <si>
    <t>東海通識一上必1</t>
  </si>
  <si>
    <t>基本電學實習一上必3</t>
  </si>
  <si>
    <t>智慧機器人實習一上必2</t>
  </si>
  <si>
    <t>基本電學一上必2</t>
  </si>
  <si>
    <t>體育一上必2</t>
  </si>
  <si>
    <t>餐飲服務技術一上必3</t>
  </si>
  <si>
    <t>物理一上必1</t>
  </si>
  <si>
    <t>觀光餐旅業導論一上必3</t>
  </si>
  <si>
    <t>數學一上必3</t>
  </si>
  <si>
    <t>客語文一上必1</t>
  </si>
  <si>
    <t>數學二上必4</t>
  </si>
  <si>
    <t>國語文二上必3</t>
  </si>
  <si>
    <t>地理一下必2</t>
  </si>
  <si>
    <t>基本電學二上必2</t>
  </si>
  <si>
    <t>健康與護理一下必1</t>
  </si>
  <si>
    <t>美術一上必2</t>
  </si>
  <si>
    <t>閩南語文一下必1</t>
  </si>
  <si>
    <t>物理一下必2</t>
  </si>
  <si>
    <t>數學一下必4</t>
  </si>
  <si>
    <t>英語文二上必2</t>
  </si>
  <si>
    <t>閩南語文一上必1</t>
  </si>
  <si>
    <t>東海通識一下必1</t>
  </si>
  <si>
    <t>公民與社會二上必2</t>
  </si>
  <si>
    <t>全民國防教育一下必1</t>
  </si>
  <si>
    <t>東海通識二上必1</t>
  </si>
  <si>
    <t>數位邏輯設計二上必3</t>
  </si>
  <si>
    <t>電子學二上必3</t>
  </si>
  <si>
    <t>基本電學一下必3</t>
  </si>
  <si>
    <t>程式語言一下必3</t>
  </si>
  <si>
    <t>健康與護理一上必1</t>
  </si>
  <si>
    <t>歷史一下必2</t>
  </si>
  <si>
    <t>地理一上必2</t>
  </si>
  <si>
    <t>物理一下必1</t>
  </si>
  <si>
    <t>生物二上必2</t>
  </si>
  <si>
    <t>觀光餐旅英語會話二上必2</t>
  </si>
  <si>
    <t>飲料實務二上必3</t>
  </si>
  <si>
    <t>數學一下必3</t>
  </si>
  <si>
    <t>美術一下必2</t>
  </si>
  <si>
    <t>體育二上必2</t>
  </si>
  <si>
    <t>食物學二上選2</t>
  </si>
  <si>
    <t>蔬果切雕二上選2</t>
  </si>
  <si>
    <t>數學二上必2</t>
  </si>
  <si>
    <t>化學一上必1</t>
  </si>
  <si>
    <t>英語文一下必2</t>
  </si>
  <si>
    <t>資訊科技一下必2</t>
  </si>
  <si>
    <t>觀光餐旅業導論一下必3</t>
  </si>
  <si>
    <t>物理二上必2</t>
  </si>
  <si>
    <t>電子控制概論三上選3</t>
  </si>
  <si>
    <t>音樂一下必2</t>
  </si>
  <si>
    <t>車輛空調檢修實習三上必3</t>
  </si>
  <si>
    <t>機器腳踏車基礎實習二上必3</t>
  </si>
  <si>
    <t>數學二下必4</t>
  </si>
  <si>
    <t>國語文二下必3</t>
  </si>
  <si>
    <t>國語文一下必3</t>
  </si>
  <si>
    <t>電子電路學三上必3</t>
  </si>
  <si>
    <t>電子學二下必3</t>
  </si>
  <si>
    <t>微處理機二下必3</t>
  </si>
  <si>
    <t>國語文三上必2</t>
  </si>
  <si>
    <t>生涯規劃一下必2</t>
  </si>
  <si>
    <t>體育一下必2</t>
  </si>
  <si>
    <t>數學二下必2</t>
  </si>
  <si>
    <t>音樂一上必2</t>
  </si>
  <si>
    <t>生涯規劃一上必2</t>
  </si>
  <si>
    <t>觀光餐旅英語會話三上必2</t>
  </si>
  <si>
    <t>餐旅概論三上必1</t>
  </si>
  <si>
    <t>餐旅服務管理三上必1</t>
  </si>
  <si>
    <t>營養學概論二下選2</t>
  </si>
  <si>
    <t>飲料實務二下必3</t>
  </si>
  <si>
    <t>飲調管理三上必1</t>
  </si>
  <si>
    <t>咖啡實務三上選2</t>
  </si>
  <si>
    <t>餐飲服務技術一下必3</t>
  </si>
  <si>
    <t>英語文二下必2</t>
  </si>
  <si>
    <t>英語文三上必2</t>
  </si>
  <si>
    <t>閩南語文二下必1</t>
  </si>
  <si>
    <t>專題實作二下必2</t>
  </si>
  <si>
    <t>閩南語文二上必1</t>
  </si>
  <si>
    <t>體育二下必2</t>
  </si>
  <si>
    <t>生活中的數學素養三上選2</t>
  </si>
  <si>
    <t>專題實作三上必2</t>
  </si>
  <si>
    <t>藝術欣賞二下必2</t>
  </si>
  <si>
    <t>體育三上必2</t>
  </si>
  <si>
    <t>生物二下必1</t>
  </si>
  <si>
    <t>藝術與科技二上必2</t>
  </si>
  <si>
    <t>藝術與科技二下必2</t>
  </si>
  <si>
    <t>影音後製實作二上必2</t>
  </si>
  <si>
    <t>影音後製實作二下必2</t>
  </si>
  <si>
    <t>授課教師</t>
    <phoneticPr fontId="1" type="noConversion"/>
  </si>
  <si>
    <t>專班上課時間、地點&amp;自學班拿作業時間、地點</t>
  </si>
  <si>
    <t>人數</t>
    <phoneticPr fontId="1" type="noConversion"/>
  </si>
  <si>
    <t>領域</t>
    <phoneticPr fontId="1" type="noConversion"/>
  </si>
  <si>
    <t>國文</t>
    <phoneticPr fontId="1" type="noConversion"/>
  </si>
  <si>
    <t>英文</t>
    <phoneticPr fontId="1" type="noConversion"/>
  </si>
  <si>
    <t>數學(工)</t>
    <phoneticPr fontId="1" type="noConversion"/>
  </si>
  <si>
    <t>數學(商)</t>
    <phoneticPr fontId="1" type="noConversion"/>
  </si>
  <si>
    <t>自然</t>
    <phoneticPr fontId="1" type="noConversion"/>
  </si>
  <si>
    <t>社會</t>
    <phoneticPr fontId="1" type="noConversion"/>
  </si>
  <si>
    <t>國防</t>
    <phoneticPr fontId="1" type="noConversion"/>
  </si>
  <si>
    <t>本土語</t>
    <phoneticPr fontId="1" type="noConversion"/>
  </si>
  <si>
    <t>通識</t>
    <phoneticPr fontId="1" type="noConversion"/>
  </si>
  <si>
    <t>健護</t>
    <phoneticPr fontId="1" type="noConversion"/>
  </si>
  <si>
    <t>美術</t>
    <phoneticPr fontId="1" type="noConversion"/>
  </si>
  <si>
    <t>體育</t>
    <phoneticPr fontId="1" type="noConversion"/>
  </si>
  <si>
    <t>餐飲</t>
    <phoneticPr fontId="1" type="noConversion"/>
  </si>
  <si>
    <t>汽車</t>
    <phoneticPr fontId="1" type="noConversion"/>
  </si>
  <si>
    <t>電訊</t>
    <phoneticPr fontId="1" type="noConversion"/>
  </si>
  <si>
    <t>動畫</t>
    <phoneticPr fontId="1" type="noConversion"/>
  </si>
  <si>
    <t>輔導</t>
    <phoneticPr fontId="1" type="noConversion"/>
  </si>
  <si>
    <t>音樂</t>
    <phoneticPr fontId="1" type="noConversion"/>
  </si>
  <si>
    <t>韓明軒</t>
    <phoneticPr fontId="1" type="noConversion"/>
  </si>
  <si>
    <t>鄭翰儒</t>
    <phoneticPr fontId="1" type="noConversion"/>
  </si>
  <si>
    <t>高麗娜</t>
    <phoneticPr fontId="1" type="noConversion"/>
  </si>
  <si>
    <t>李俐瑤</t>
    <phoneticPr fontId="1" type="noConversion"/>
  </si>
  <si>
    <t>謝佩君</t>
    <phoneticPr fontId="1" type="noConversion"/>
  </si>
  <si>
    <t>鍾威霆</t>
    <phoneticPr fontId="1" type="noConversion"/>
  </si>
  <si>
    <t>游欣璇</t>
    <phoneticPr fontId="1" type="noConversion"/>
  </si>
  <si>
    <t>林建光</t>
    <phoneticPr fontId="1" type="noConversion"/>
  </si>
  <si>
    <t>陳人吉</t>
    <phoneticPr fontId="1" type="noConversion"/>
  </si>
  <si>
    <t>陳志雄</t>
    <phoneticPr fontId="1" type="noConversion"/>
  </si>
  <si>
    <t>陳志雄</t>
    <phoneticPr fontId="1" type="noConversion"/>
  </si>
  <si>
    <t>杜信德</t>
    <phoneticPr fontId="1" type="noConversion"/>
  </si>
  <si>
    <t>陳姵妏</t>
    <phoneticPr fontId="1" type="noConversion"/>
  </si>
  <si>
    <t>林淑怡</t>
    <phoneticPr fontId="1" type="noConversion"/>
  </si>
  <si>
    <t>梁麗梅</t>
    <phoneticPr fontId="1" type="noConversion"/>
  </si>
  <si>
    <t>馮秀儀</t>
    <phoneticPr fontId="1" type="noConversion"/>
  </si>
  <si>
    <t>廖佩君</t>
    <phoneticPr fontId="1" type="noConversion"/>
  </si>
  <si>
    <t>林羿君</t>
    <phoneticPr fontId="1" type="noConversion"/>
  </si>
  <si>
    <t>許修銘</t>
    <phoneticPr fontId="1" type="noConversion"/>
  </si>
  <si>
    <t>劉威志</t>
    <phoneticPr fontId="1" type="noConversion"/>
  </si>
  <si>
    <t>柯宜伶</t>
    <phoneticPr fontId="1" type="noConversion"/>
  </si>
  <si>
    <t>藍威</t>
    <phoneticPr fontId="1" type="noConversion"/>
  </si>
  <si>
    <t>王樹傑</t>
    <phoneticPr fontId="1" type="noConversion"/>
  </si>
  <si>
    <t>許嫣甄</t>
    <phoneticPr fontId="1" type="noConversion"/>
  </si>
  <si>
    <t>黃思婷</t>
    <phoneticPr fontId="1" type="noConversion"/>
  </si>
  <si>
    <t>蔡羽柔</t>
    <phoneticPr fontId="1" type="noConversion"/>
  </si>
  <si>
    <t>蔡羽柔</t>
    <phoneticPr fontId="1" type="noConversion"/>
  </si>
  <si>
    <t>蕭眯旂</t>
    <phoneticPr fontId="1" type="noConversion"/>
  </si>
  <si>
    <t>丁建華</t>
    <phoneticPr fontId="1" type="noConversion"/>
  </si>
  <si>
    <t>陳宗暉</t>
    <phoneticPr fontId="1" type="noConversion"/>
  </si>
  <si>
    <t>陳登旺</t>
    <phoneticPr fontId="1" type="noConversion"/>
  </si>
  <si>
    <t>張學龍</t>
    <phoneticPr fontId="1" type="noConversion"/>
  </si>
  <si>
    <t>郭俊億</t>
    <phoneticPr fontId="1" type="noConversion"/>
  </si>
  <si>
    <t>陳李瑋</t>
    <phoneticPr fontId="1" type="noConversion"/>
  </si>
  <si>
    <t>游欣璇</t>
    <phoneticPr fontId="1" type="noConversion"/>
  </si>
  <si>
    <t>馬庭宇</t>
    <phoneticPr fontId="1" type="noConversion"/>
  </si>
  <si>
    <t>4/16(三)至教務處領取作業</t>
    <phoneticPr fontId="1" type="noConversion"/>
  </si>
  <si>
    <t>4/17(四)至餐一甲班領取作業</t>
    <phoneticPr fontId="1" type="noConversion"/>
  </si>
  <si>
    <t>4/17(四)至汽二乙班領取作業</t>
    <phoneticPr fontId="1" type="noConversion"/>
  </si>
  <si>
    <t>4/16(三)至汽三甲班領取作業</t>
    <phoneticPr fontId="1" type="noConversion"/>
  </si>
  <si>
    <t>4/16(三)至餐二甲班領取作業</t>
    <phoneticPr fontId="1" type="noConversion"/>
  </si>
  <si>
    <t>4/17(四)至教務處領取作業</t>
    <phoneticPr fontId="1" type="noConversion"/>
  </si>
  <si>
    <t>4/17(四)至汽一甲班領取作業</t>
    <phoneticPr fontId="1" type="noConversion"/>
  </si>
  <si>
    <t>4/16(三)至汽二甲班領取作業</t>
  </si>
  <si>
    <t>4/16(三)至汽二甲班領取作業</t>
    <phoneticPr fontId="1" type="noConversion"/>
  </si>
  <si>
    <t>4/22(二)至學務處領取作業</t>
    <phoneticPr fontId="1" type="noConversion"/>
  </si>
  <si>
    <t>4/16(三)至會計室領取作業</t>
    <phoneticPr fontId="1" type="noConversion"/>
  </si>
  <si>
    <t>4/17(四)至學務處領取作業</t>
    <phoneticPr fontId="1" type="noConversion"/>
  </si>
  <si>
    <t>4/16(三)至餐二乙班領取作業</t>
    <phoneticPr fontId="1" type="noConversion"/>
  </si>
  <si>
    <t>4/17(四)至餐三甲班領取作業</t>
  </si>
  <si>
    <t>4/17(四)至餐三甲班領取作業</t>
    <phoneticPr fontId="1" type="noConversion"/>
  </si>
  <si>
    <t>4/17(四)至電訊科辦領取作業</t>
  </si>
  <si>
    <t>4/17(四)至電訊科辦領取作業</t>
    <phoneticPr fontId="1" type="noConversion"/>
  </si>
  <si>
    <t>4/17(四)至動二甲班領取作業</t>
    <phoneticPr fontId="1" type="noConversion"/>
  </si>
  <si>
    <t>4/17(四)至輔導室領取作業</t>
    <phoneticPr fontId="1" type="noConversion"/>
  </si>
  <si>
    <t>4/17(四)至汽一乙班領取作業</t>
    <phoneticPr fontId="1" type="noConversion"/>
  </si>
  <si>
    <t>4/17(四)至汽車科辦領取作業</t>
    <phoneticPr fontId="1" type="noConversion"/>
  </si>
  <si>
    <t>4/16(三)至動一甲班領取作業</t>
    <phoneticPr fontId="1" type="noConversion"/>
  </si>
  <si>
    <t>4/17(四)至總務處領取作業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</si>
</sst>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rgb="FFFF0000"/>
      <name val="微軟正黑體"/>
      <family val="2"/>
      <charset val="136"/>
    </font>
    <font>
      <sz val="12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AA\Desktop\1042-SCORE-1050824(104&#19979;&#25104;&#32318;)(&#35036;&#32771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42-SCORE-1050824(104下成績)(補考後)"/>
      <sheetName val="身心障名單"/>
      <sheetName val="1041重補修名單"/>
      <sheetName val="工作表1"/>
    </sheetNames>
    <sheetDataSet>
      <sheetData sheetId="0" refreshError="1"/>
      <sheetData sheetId="1">
        <row r="1">
          <cell r="A1" t="str">
            <v>學號</v>
          </cell>
          <cell r="B1" t="str">
            <v>班級代碼</v>
          </cell>
          <cell r="C1" t="str">
            <v>實際班級</v>
          </cell>
          <cell r="D1" t="str">
            <v>導師</v>
          </cell>
          <cell r="E1" t="str">
            <v>教室位置</v>
          </cell>
          <cell r="F1" t="str">
            <v>姓名</v>
          </cell>
          <cell r="G1" t="str">
            <v>學號</v>
          </cell>
          <cell r="H1" t="str">
            <v>身分證</v>
          </cell>
        </row>
        <row r="2">
          <cell r="A2" t="str">
            <v>513052</v>
          </cell>
          <cell r="B2">
            <v>131</v>
          </cell>
          <cell r="C2" t="str">
            <v>汽一甲</v>
          </cell>
          <cell r="D2" t="str">
            <v>詹永義</v>
          </cell>
          <cell r="E2" t="str">
            <v>A101</v>
          </cell>
          <cell r="F2" t="str">
            <v>劉茗伸</v>
          </cell>
          <cell r="G2" t="str">
            <v>513052</v>
          </cell>
          <cell r="H2" t="str">
            <v>F131377970</v>
          </cell>
        </row>
        <row r="3">
          <cell r="A3" t="str">
            <v>513046</v>
          </cell>
          <cell r="B3">
            <v>131</v>
          </cell>
          <cell r="C3" t="str">
            <v>汽一甲</v>
          </cell>
          <cell r="D3" t="str">
            <v>詹永義</v>
          </cell>
          <cell r="E3" t="str">
            <v>A101</v>
          </cell>
          <cell r="F3" t="str">
            <v>蔡政諺</v>
          </cell>
          <cell r="G3" t="str">
            <v>513046</v>
          </cell>
          <cell r="H3" t="str">
            <v>F131110322</v>
          </cell>
        </row>
        <row r="4">
          <cell r="A4" t="str">
            <v>513059</v>
          </cell>
          <cell r="B4">
            <v>131</v>
          </cell>
          <cell r="C4" t="str">
            <v>汽一甲</v>
          </cell>
          <cell r="D4" t="str">
            <v>詹永義</v>
          </cell>
          <cell r="E4" t="str">
            <v>A101</v>
          </cell>
          <cell r="F4" t="str">
            <v>鄭榮安</v>
          </cell>
          <cell r="G4" t="str">
            <v>513059</v>
          </cell>
          <cell r="H4" t="str">
            <v>F130926111</v>
          </cell>
        </row>
        <row r="5">
          <cell r="A5" t="str">
            <v>513080</v>
          </cell>
          <cell r="B5">
            <v>132</v>
          </cell>
          <cell r="C5" t="str">
            <v>汽一乙</v>
          </cell>
          <cell r="D5" t="str">
            <v>梁立信</v>
          </cell>
          <cell r="E5" t="str">
            <v>A102</v>
          </cell>
          <cell r="F5" t="str">
            <v>林加非</v>
          </cell>
          <cell r="G5" t="str">
            <v>513080</v>
          </cell>
          <cell r="H5" t="str">
            <v>F131378726</v>
          </cell>
        </row>
        <row r="6">
          <cell r="A6" t="str">
            <v>513107</v>
          </cell>
          <cell r="B6">
            <v>132</v>
          </cell>
          <cell r="C6" t="str">
            <v>汽一乙</v>
          </cell>
          <cell r="D6" t="str">
            <v>梁立信</v>
          </cell>
          <cell r="E6" t="str">
            <v>A102</v>
          </cell>
          <cell r="F6" t="str">
            <v>黃軍豪</v>
          </cell>
          <cell r="G6" t="str">
            <v>513107</v>
          </cell>
          <cell r="H6" t="str">
            <v>F130316526</v>
          </cell>
        </row>
        <row r="7">
          <cell r="A7" t="str">
            <v>513133</v>
          </cell>
          <cell r="B7">
            <v>133</v>
          </cell>
          <cell r="C7" t="str">
            <v>汽一丙</v>
          </cell>
          <cell r="D7" t="str">
            <v>王維洸</v>
          </cell>
          <cell r="E7" t="str">
            <v>A103</v>
          </cell>
          <cell r="F7" t="str">
            <v>松俊傑</v>
          </cell>
          <cell r="G7" t="str">
            <v>513133</v>
          </cell>
          <cell r="H7" t="str">
            <v>M122989243</v>
          </cell>
        </row>
        <row r="8">
          <cell r="A8" t="str">
            <v>513166</v>
          </cell>
          <cell r="B8">
            <v>133</v>
          </cell>
          <cell r="C8" t="str">
            <v>汽一丙</v>
          </cell>
          <cell r="D8" t="str">
            <v>王維洸</v>
          </cell>
          <cell r="E8" t="str">
            <v>A103</v>
          </cell>
          <cell r="F8" t="str">
            <v>張幃畯</v>
          </cell>
          <cell r="G8" t="str">
            <v>513166</v>
          </cell>
          <cell r="H8" t="str">
            <v>F131175547</v>
          </cell>
        </row>
        <row r="9">
          <cell r="A9" t="str">
            <v>513141</v>
          </cell>
          <cell r="B9">
            <v>133</v>
          </cell>
          <cell r="C9" t="str">
            <v>汽一丙</v>
          </cell>
          <cell r="D9" t="str">
            <v>王維洸</v>
          </cell>
          <cell r="E9" t="str">
            <v>A103</v>
          </cell>
          <cell r="F9" t="str">
            <v>柯鼎泓</v>
          </cell>
          <cell r="G9" t="str">
            <v>513141</v>
          </cell>
          <cell r="H9" t="str">
            <v>F130320459</v>
          </cell>
        </row>
        <row r="10">
          <cell r="A10" t="str">
            <v>513220</v>
          </cell>
          <cell r="B10">
            <v>134</v>
          </cell>
          <cell r="C10" t="str">
            <v>汽一丁</v>
          </cell>
          <cell r="D10" t="str">
            <v>呂柏諭</v>
          </cell>
          <cell r="E10" t="str">
            <v>A201</v>
          </cell>
          <cell r="F10" t="str">
            <v>陳聖文</v>
          </cell>
          <cell r="G10" t="str">
            <v>513220</v>
          </cell>
          <cell r="H10" t="str">
            <v>F131109847</v>
          </cell>
        </row>
        <row r="11">
          <cell r="A11" t="str">
            <v>513237</v>
          </cell>
          <cell r="B11">
            <v>134</v>
          </cell>
          <cell r="C11" t="str">
            <v>汽一丁</v>
          </cell>
          <cell r="D11" t="str">
            <v>呂柏諭</v>
          </cell>
          <cell r="E11" t="str">
            <v>A201</v>
          </cell>
          <cell r="F11" t="str">
            <v>賴建佑</v>
          </cell>
          <cell r="G11" t="str">
            <v>513237</v>
          </cell>
          <cell r="H11" t="str">
            <v>F130324402</v>
          </cell>
        </row>
        <row r="12">
          <cell r="A12" t="str">
            <v>513215</v>
          </cell>
          <cell r="B12">
            <v>134</v>
          </cell>
          <cell r="C12" t="str">
            <v>汽一丁</v>
          </cell>
          <cell r="D12" t="str">
            <v>呂柏諭</v>
          </cell>
          <cell r="E12" t="str">
            <v>A201</v>
          </cell>
          <cell r="F12" t="str">
            <v>陳政宏</v>
          </cell>
          <cell r="G12" t="str">
            <v>513215</v>
          </cell>
          <cell r="H12" t="str">
            <v>F131112362</v>
          </cell>
        </row>
        <row r="13">
          <cell r="A13" t="str">
            <v>514003</v>
          </cell>
          <cell r="B13">
            <v>141</v>
          </cell>
          <cell r="C13" t="str">
            <v>訊一甲</v>
          </cell>
          <cell r="D13" t="str">
            <v>張順德</v>
          </cell>
          <cell r="E13" t="str">
            <v>C101</v>
          </cell>
          <cell r="F13" t="str">
            <v>蔡佩妤</v>
          </cell>
          <cell r="G13" t="str">
            <v>514003</v>
          </cell>
          <cell r="H13" t="str">
            <v>F230497082</v>
          </cell>
        </row>
        <row r="14">
          <cell r="A14" t="str">
            <v>514045</v>
          </cell>
          <cell r="B14">
            <v>141</v>
          </cell>
          <cell r="C14" t="str">
            <v>訊一甲</v>
          </cell>
          <cell r="D14" t="str">
            <v>張順德</v>
          </cell>
          <cell r="E14" t="str">
            <v>C101</v>
          </cell>
          <cell r="F14" t="str">
            <v>黎子誠</v>
          </cell>
          <cell r="G14" t="str">
            <v>514045</v>
          </cell>
          <cell r="H14" t="str">
            <v>F131030123</v>
          </cell>
        </row>
        <row r="15">
          <cell r="A15" t="str">
            <v>514019</v>
          </cell>
          <cell r="B15">
            <v>141</v>
          </cell>
          <cell r="C15" t="str">
            <v>訊一甲</v>
          </cell>
          <cell r="D15" t="str">
            <v>張順德</v>
          </cell>
          <cell r="E15" t="str">
            <v>C101</v>
          </cell>
          <cell r="F15" t="str">
            <v>柯政良</v>
          </cell>
          <cell r="G15" t="str">
            <v>514019</v>
          </cell>
          <cell r="H15" t="str">
            <v>F130325338</v>
          </cell>
        </row>
        <row r="16">
          <cell r="A16" t="str">
            <v>514061</v>
          </cell>
          <cell r="B16">
            <v>142</v>
          </cell>
          <cell r="C16" t="str">
            <v>訊一乙</v>
          </cell>
          <cell r="D16" t="str">
            <v>王敬堯</v>
          </cell>
          <cell r="E16" t="str">
            <v>C102</v>
          </cell>
          <cell r="F16" t="str">
            <v>林存濰</v>
          </cell>
          <cell r="G16" t="str">
            <v>514061</v>
          </cell>
          <cell r="H16" t="str">
            <v>G122459451</v>
          </cell>
        </row>
        <row r="17">
          <cell r="A17" t="str">
            <v>514077</v>
          </cell>
          <cell r="B17">
            <v>142</v>
          </cell>
          <cell r="C17" t="str">
            <v>訊一乙</v>
          </cell>
          <cell r="D17" t="str">
            <v>王敬堯</v>
          </cell>
          <cell r="E17" t="str">
            <v>C102</v>
          </cell>
          <cell r="F17" t="str">
            <v>劉兆倫</v>
          </cell>
          <cell r="G17" t="str">
            <v>514077</v>
          </cell>
          <cell r="H17" t="str">
            <v>F131102731</v>
          </cell>
        </row>
        <row r="18">
          <cell r="A18" t="str">
            <v>515010</v>
          </cell>
          <cell r="B18">
            <v>151</v>
          </cell>
          <cell r="C18" t="str">
            <v>電一甲</v>
          </cell>
          <cell r="D18" t="str">
            <v>張學龍</v>
          </cell>
          <cell r="E18" t="str">
            <v>B504</v>
          </cell>
          <cell r="F18" t="str">
            <v>李安智</v>
          </cell>
          <cell r="G18" t="str">
            <v>515010</v>
          </cell>
          <cell r="H18" t="str">
            <v>G122415011</v>
          </cell>
        </row>
        <row r="19">
          <cell r="A19" t="str">
            <v>511014</v>
          </cell>
          <cell r="B19">
            <v>111</v>
          </cell>
          <cell r="C19" t="str">
            <v>普一甲</v>
          </cell>
          <cell r="D19" t="str">
            <v>許修銘</v>
          </cell>
          <cell r="E19" t="str">
            <v>A503</v>
          </cell>
          <cell r="F19" t="str">
            <v>張育嘉</v>
          </cell>
          <cell r="G19" t="str">
            <v>511014</v>
          </cell>
          <cell r="H19" t="str">
            <v>F230497706</v>
          </cell>
        </row>
        <row r="20">
          <cell r="A20" t="str">
            <v>519020</v>
          </cell>
          <cell r="B20">
            <v>191</v>
          </cell>
          <cell r="C20" t="str">
            <v>動一甲</v>
          </cell>
          <cell r="D20" t="str">
            <v>邱以冠</v>
          </cell>
          <cell r="E20" t="str">
            <v>C104</v>
          </cell>
          <cell r="F20" t="str">
            <v>王晨恩</v>
          </cell>
          <cell r="G20" t="str">
            <v>519020</v>
          </cell>
          <cell r="H20" t="str">
            <v>F130315565</v>
          </cell>
        </row>
        <row r="21">
          <cell r="A21" t="str">
            <v>519025</v>
          </cell>
          <cell r="B21">
            <v>191</v>
          </cell>
          <cell r="C21" t="str">
            <v>動一甲</v>
          </cell>
          <cell r="D21" t="str">
            <v>邱以冠</v>
          </cell>
          <cell r="E21" t="str">
            <v>C104</v>
          </cell>
          <cell r="F21" t="str">
            <v>張鄭緯</v>
          </cell>
          <cell r="G21" t="str">
            <v>519025</v>
          </cell>
          <cell r="H21" t="str">
            <v>F130324377</v>
          </cell>
        </row>
        <row r="22">
          <cell r="A22" t="str">
            <v>519009</v>
          </cell>
          <cell r="B22">
            <v>191</v>
          </cell>
          <cell r="C22" t="str">
            <v>動一甲</v>
          </cell>
          <cell r="D22" t="str">
            <v>邱以冠</v>
          </cell>
          <cell r="E22" t="str">
            <v>C104</v>
          </cell>
          <cell r="F22" t="str">
            <v>廖子菱</v>
          </cell>
          <cell r="G22" t="str">
            <v>519009</v>
          </cell>
          <cell r="H22" t="str">
            <v>F229908878</v>
          </cell>
        </row>
        <row r="23">
          <cell r="A23" t="str">
            <v>519033</v>
          </cell>
          <cell r="B23">
            <v>191</v>
          </cell>
          <cell r="C23" t="str">
            <v>動一甲</v>
          </cell>
          <cell r="D23" t="str">
            <v>邱以冠</v>
          </cell>
          <cell r="E23" t="str">
            <v>C104</v>
          </cell>
          <cell r="F23" t="str">
            <v>賴楊棠</v>
          </cell>
          <cell r="G23" t="str">
            <v>519033</v>
          </cell>
          <cell r="H23" t="str">
            <v>F130970619</v>
          </cell>
        </row>
        <row r="24">
          <cell r="A24" t="str">
            <v>519047</v>
          </cell>
          <cell r="B24">
            <v>192</v>
          </cell>
          <cell r="C24" t="str">
            <v>動一乙</v>
          </cell>
          <cell r="D24" t="str">
            <v>尤詩涵</v>
          </cell>
          <cell r="E24" t="str">
            <v>C105</v>
          </cell>
          <cell r="F24" t="str">
            <v>林沛汝</v>
          </cell>
          <cell r="G24" t="str">
            <v>519047</v>
          </cell>
          <cell r="H24" t="str">
            <v>B223426088</v>
          </cell>
        </row>
        <row r="25">
          <cell r="A25" t="str">
            <v>519051</v>
          </cell>
          <cell r="B25">
            <v>192</v>
          </cell>
          <cell r="C25" t="str">
            <v>動一乙</v>
          </cell>
          <cell r="D25" t="str">
            <v>尤詩涵</v>
          </cell>
          <cell r="E25" t="str">
            <v>C105</v>
          </cell>
          <cell r="F25" t="str">
            <v>吳鈞宇</v>
          </cell>
          <cell r="G25" t="str">
            <v>519051</v>
          </cell>
          <cell r="H25" t="str">
            <v>G122472598</v>
          </cell>
        </row>
        <row r="26">
          <cell r="A26" t="str">
            <v>519053</v>
          </cell>
          <cell r="B26">
            <v>192</v>
          </cell>
          <cell r="C26" t="str">
            <v>動一乙</v>
          </cell>
          <cell r="D26" t="str">
            <v>尤詩涵</v>
          </cell>
          <cell r="E26" t="str">
            <v>C105</v>
          </cell>
          <cell r="F26" t="str">
            <v>李宇浩</v>
          </cell>
          <cell r="G26" t="str">
            <v>519053</v>
          </cell>
          <cell r="H26" t="str">
            <v>V121750719</v>
          </cell>
        </row>
        <row r="27">
          <cell r="A27" t="str">
            <v>519059</v>
          </cell>
          <cell r="B27">
            <v>192</v>
          </cell>
          <cell r="C27" t="str">
            <v>動一乙</v>
          </cell>
          <cell r="D27" t="str">
            <v>尤詩涵</v>
          </cell>
          <cell r="E27" t="str">
            <v>C105</v>
          </cell>
          <cell r="F27" t="str">
            <v>林嵩富</v>
          </cell>
          <cell r="G27" t="str">
            <v>519059</v>
          </cell>
          <cell r="H27" t="str">
            <v>K123183128</v>
          </cell>
        </row>
        <row r="28">
          <cell r="A28" t="str">
            <v>518035</v>
          </cell>
          <cell r="B28">
            <v>181</v>
          </cell>
          <cell r="C28" t="str">
            <v>餐一甲</v>
          </cell>
          <cell r="D28" t="str">
            <v>林宛潔</v>
          </cell>
          <cell r="E28" t="str">
            <v>B301</v>
          </cell>
          <cell r="F28" t="str">
            <v>許時豪</v>
          </cell>
          <cell r="G28" t="str">
            <v>518035</v>
          </cell>
          <cell r="H28" t="str">
            <v>P124610565</v>
          </cell>
        </row>
        <row r="29">
          <cell r="A29" t="str">
            <v>518073</v>
          </cell>
          <cell r="B29">
            <v>182</v>
          </cell>
          <cell r="C29" t="str">
            <v>餐一乙</v>
          </cell>
          <cell r="D29" t="str">
            <v>蕭米棋</v>
          </cell>
          <cell r="E29" t="str">
            <v>B302</v>
          </cell>
          <cell r="F29" t="str">
            <v>甘栢瑜</v>
          </cell>
          <cell r="G29" t="str">
            <v>518073</v>
          </cell>
          <cell r="H29" t="str">
            <v>F131029791</v>
          </cell>
        </row>
        <row r="30">
          <cell r="A30" t="str">
            <v>518096</v>
          </cell>
          <cell r="B30">
            <v>182</v>
          </cell>
          <cell r="C30" t="str">
            <v>餐一乙</v>
          </cell>
          <cell r="D30" t="str">
            <v>蕭米棋</v>
          </cell>
          <cell r="E30" t="str">
            <v>B302</v>
          </cell>
          <cell r="F30" t="str">
            <v>陳亮誠</v>
          </cell>
          <cell r="G30" t="str">
            <v>518096</v>
          </cell>
          <cell r="H30" t="str">
            <v>F131100255</v>
          </cell>
        </row>
        <row r="31">
          <cell r="A31" t="str">
            <v>518101</v>
          </cell>
          <cell r="B31">
            <v>182</v>
          </cell>
          <cell r="C31" t="str">
            <v>餐一乙</v>
          </cell>
          <cell r="D31" t="str">
            <v>蕭米棋</v>
          </cell>
          <cell r="E31" t="str">
            <v>B302</v>
          </cell>
          <cell r="F31" t="str">
            <v>溫浩崙</v>
          </cell>
          <cell r="G31" t="str">
            <v>518101</v>
          </cell>
          <cell r="H31" t="str">
            <v>G122435988</v>
          </cell>
        </row>
        <row r="32">
          <cell r="A32" t="str">
            <v>518102</v>
          </cell>
          <cell r="B32">
            <v>183</v>
          </cell>
          <cell r="C32" t="str">
            <v>餐一丙</v>
          </cell>
          <cell r="D32" t="str">
            <v>林羿君</v>
          </cell>
          <cell r="E32" t="str">
            <v>B303</v>
          </cell>
          <cell r="F32" t="str">
            <v>丁詠絢</v>
          </cell>
          <cell r="G32" t="str">
            <v>518102</v>
          </cell>
          <cell r="H32" t="str">
            <v>F230405235</v>
          </cell>
        </row>
        <row r="33">
          <cell r="A33" t="str">
            <v>518108</v>
          </cell>
          <cell r="B33">
            <v>183</v>
          </cell>
          <cell r="C33" t="str">
            <v>餐一丙</v>
          </cell>
          <cell r="D33" t="str">
            <v>林羿君</v>
          </cell>
          <cell r="E33" t="str">
            <v>B303</v>
          </cell>
          <cell r="F33" t="str">
            <v>侯姵君</v>
          </cell>
          <cell r="G33" t="str">
            <v>518108</v>
          </cell>
          <cell r="H33" t="str">
            <v>F230507396</v>
          </cell>
        </row>
        <row r="34">
          <cell r="A34" t="str">
            <v>518134</v>
          </cell>
          <cell r="B34">
            <v>183</v>
          </cell>
          <cell r="C34" t="str">
            <v>餐一丙</v>
          </cell>
          <cell r="D34" t="str">
            <v>林羿君</v>
          </cell>
          <cell r="E34" t="str">
            <v>B303</v>
          </cell>
          <cell r="F34" t="str">
            <v>胡嘉昌</v>
          </cell>
          <cell r="G34" t="str">
            <v>518134</v>
          </cell>
          <cell r="H34" t="str">
            <v>F130971063</v>
          </cell>
        </row>
        <row r="35">
          <cell r="A35" t="str">
            <v>518144</v>
          </cell>
          <cell r="B35">
            <v>183</v>
          </cell>
          <cell r="C35" t="str">
            <v>餐一丙</v>
          </cell>
          <cell r="D35" t="str">
            <v>林羿君</v>
          </cell>
          <cell r="E35" t="str">
            <v>B303</v>
          </cell>
          <cell r="F35" t="str">
            <v>楊武強</v>
          </cell>
          <cell r="G35" t="str">
            <v>518144</v>
          </cell>
          <cell r="H35" t="str">
            <v>F130978679</v>
          </cell>
        </row>
        <row r="36">
          <cell r="A36" t="str">
            <v>518172</v>
          </cell>
          <cell r="B36">
            <v>184</v>
          </cell>
          <cell r="C36" t="str">
            <v>餐一丁</v>
          </cell>
          <cell r="D36" t="str">
            <v>林資芸</v>
          </cell>
          <cell r="E36" t="str">
            <v>B304</v>
          </cell>
          <cell r="F36" t="str">
            <v>李政諺</v>
          </cell>
          <cell r="G36" t="str">
            <v>518172</v>
          </cell>
          <cell r="H36" t="str">
            <v>F130979069</v>
          </cell>
        </row>
        <row r="37">
          <cell r="A37" t="str">
            <v>518177</v>
          </cell>
          <cell r="B37">
            <v>184</v>
          </cell>
          <cell r="C37" t="str">
            <v>餐一丁</v>
          </cell>
          <cell r="D37" t="str">
            <v>林資芸</v>
          </cell>
          <cell r="E37" t="str">
            <v>B304</v>
          </cell>
          <cell r="F37" t="str">
            <v>林祐任</v>
          </cell>
          <cell r="G37" t="str">
            <v>518177</v>
          </cell>
          <cell r="H37" t="str">
            <v>F130758177</v>
          </cell>
        </row>
        <row r="38">
          <cell r="A38" t="str">
            <v>518161</v>
          </cell>
          <cell r="B38">
            <v>184</v>
          </cell>
          <cell r="C38" t="str">
            <v>餐一丁</v>
          </cell>
          <cell r="D38" t="str">
            <v>林資芸</v>
          </cell>
          <cell r="E38" t="str">
            <v>B304</v>
          </cell>
          <cell r="F38" t="str">
            <v>陳菀萍</v>
          </cell>
          <cell r="G38" t="str">
            <v>518161</v>
          </cell>
          <cell r="H38" t="str">
            <v>F229778441</v>
          </cell>
        </row>
        <row r="39">
          <cell r="A39" t="str">
            <v>518225</v>
          </cell>
          <cell r="B39">
            <v>185</v>
          </cell>
          <cell r="C39" t="str">
            <v>餐一戊</v>
          </cell>
          <cell r="D39" t="str">
            <v>何玉雲</v>
          </cell>
          <cell r="E39" t="str">
            <v>B403</v>
          </cell>
          <cell r="F39" t="str">
            <v>邱建發</v>
          </cell>
          <cell r="G39" t="str">
            <v>518225</v>
          </cell>
          <cell r="H39" t="str">
            <v>R124913750</v>
          </cell>
        </row>
        <row r="40">
          <cell r="A40" t="str">
            <v>518235</v>
          </cell>
          <cell r="B40">
            <v>185</v>
          </cell>
          <cell r="C40" t="str">
            <v>餐一戊</v>
          </cell>
          <cell r="D40" t="str">
            <v>何玉雲</v>
          </cell>
          <cell r="E40" t="str">
            <v>B403</v>
          </cell>
          <cell r="F40" t="str">
            <v>陳維祥</v>
          </cell>
          <cell r="G40" t="str">
            <v>518235</v>
          </cell>
          <cell r="H40" t="str">
            <v>A130564581</v>
          </cell>
        </row>
        <row r="41">
          <cell r="A41" t="str">
            <v>518217</v>
          </cell>
          <cell r="B41">
            <v>185</v>
          </cell>
          <cell r="C41" t="str">
            <v>餐一戊</v>
          </cell>
          <cell r="D41" t="str">
            <v>何玉雲</v>
          </cell>
          <cell r="E41" t="str">
            <v>B403</v>
          </cell>
          <cell r="F41" t="str">
            <v>臧怡雯</v>
          </cell>
          <cell r="G41" t="str">
            <v>518217</v>
          </cell>
          <cell r="H41" t="str">
            <v>F229934270</v>
          </cell>
        </row>
        <row r="42">
          <cell r="A42" t="str">
            <v>518224</v>
          </cell>
          <cell r="B42">
            <v>185</v>
          </cell>
          <cell r="C42" t="str">
            <v>餐一戊</v>
          </cell>
          <cell r="D42" t="str">
            <v>何玉雲</v>
          </cell>
          <cell r="E42" t="str">
            <v>B403</v>
          </cell>
          <cell r="F42" t="str">
            <v>李采姍</v>
          </cell>
          <cell r="G42" t="str">
            <v>518224</v>
          </cell>
          <cell r="H42" t="str">
            <v>F230130706</v>
          </cell>
        </row>
        <row r="43">
          <cell r="A43" t="str">
            <v>413256</v>
          </cell>
          <cell r="B43" t="str">
            <v>231</v>
          </cell>
          <cell r="C43" t="str">
            <v>汽二甲</v>
          </cell>
          <cell r="D43" t="str">
            <v>鍾震寰</v>
          </cell>
          <cell r="E43" t="str">
            <v>A202</v>
          </cell>
          <cell r="F43" t="str">
            <v>劉祖佑</v>
          </cell>
          <cell r="G43">
            <v>413256</v>
          </cell>
          <cell r="H43" t="str">
            <v>P124522640</v>
          </cell>
        </row>
        <row r="44">
          <cell r="A44" t="str">
            <v>413016</v>
          </cell>
          <cell r="B44" t="str">
            <v>233</v>
          </cell>
          <cell r="C44" t="str">
            <v>汽二丙</v>
          </cell>
          <cell r="D44" t="str">
            <v>林淑怡</v>
          </cell>
          <cell r="E44" t="str">
            <v>A403</v>
          </cell>
          <cell r="F44" t="str">
            <v>周聖益</v>
          </cell>
          <cell r="G44">
            <v>413016</v>
          </cell>
          <cell r="H44" t="str">
            <v>F130905087</v>
          </cell>
        </row>
        <row r="45">
          <cell r="A45" t="str">
            <v>413127</v>
          </cell>
          <cell r="B45" t="str">
            <v>232</v>
          </cell>
          <cell r="C45" t="str">
            <v>汽二乙</v>
          </cell>
          <cell r="D45" t="str">
            <v>李芳林</v>
          </cell>
          <cell r="E45" t="str">
            <v>A203</v>
          </cell>
          <cell r="F45" t="str">
            <v>洪東成</v>
          </cell>
          <cell r="G45">
            <v>413127</v>
          </cell>
          <cell r="H45" t="str">
            <v>A129945141</v>
          </cell>
        </row>
        <row r="46">
          <cell r="A46" t="str">
            <v>414043</v>
          </cell>
          <cell r="B46" t="str">
            <v>241</v>
          </cell>
          <cell r="C46" t="str">
            <v>訊二甲</v>
          </cell>
          <cell r="D46" t="str">
            <v>黃瑾瑜</v>
          </cell>
          <cell r="E46" t="str">
            <v>C206</v>
          </cell>
          <cell r="F46" t="str">
            <v>鄭凱祥</v>
          </cell>
          <cell r="G46">
            <v>414043</v>
          </cell>
          <cell r="H46" t="str">
            <v>F131098009</v>
          </cell>
        </row>
        <row r="47">
          <cell r="A47" t="str">
            <v>414039</v>
          </cell>
          <cell r="B47" t="str">
            <v>241</v>
          </cell>
          <cell r="C47" t="str">
            <v>訊二甲</v>
          </cell>
          <cell r="D47" t="str">
            <v>黃瑾瑜</v>
          </cell>
          <cell r="E47" t="str">
            <v>C206</v>
          </cell>
          <cell r="F47" t="str">
            <v>吳政陽</v>
          </cell>
          <cell r="G47">
            <v>414039</v>
          </cell>
          <cell r="H47" t="str">
            <v>F130748108</v>
          </cell>
        </row>
        <row r="48">
          <cell r="A48" t="str">
            <v>414096</v>
          </cell>
          <cell r="B48" t="str">
            <v>242</v>
          </cell>
          <cell r="C48" t="str">
            <v>訊二乙</v>
          </cell>
          <cell r="D48" t="str">
            <v>金桂如</v>
          </cell>
          <cell r="E48" t="str">
            <v>C207</v>
          </cell>
          <cell r="F48" t="str">
            <v>王品禾</v>
          </cell>
          <cell r="G48">
            <v>414096</v>
          </cell>
          <cell r="H48" t="str">
            <v>F130479902</v>
          </cell>
        </row>
        <row r="49">
          <cell r="A49" t="str">
            <v>414116</v>
          </cell>
          <cell r="B49" t="str">
            <v>243</v>
          </cell>
          <cell r="C49" t="str">
            <v>訊二丙</v>
          </cell>
          <cell r="D49" t="str">
            <v>許國財</v>
          </cell>
          <cell r="E49" t="str">
            <v>C208</v>
          </cell>
          <cell r="F49" t="str">
            <v>修孝賢</v>
          </cell>
          <cell r="G49">
            <v>414116</v>
          </cell>
          <cell r="H49" t="str">
            <v>F130968940</v>
          </cell>
        </row>
        <row r="50">
          <cell r="A50" t="str">
            <v>419009</v>
          </cell>
          <cell r="B50" t="str">
            <v>291</v>
          </cell>
          <cell r="C50" t="str">
            <v>動二甲</v>
          </cell>
          <cell r="D50" t="str">
            <v>林恭賢</v>
          </cell>
          <cell r="E50" t="str">
            <v>A302</v>
          </cell>
          <cell r="F50" t="str">
            <v>張婷貽</v>
          </cell>
          <cell r="G50">
            <v>419009</v>
          </cell>
          <cell r="H50" t="str">
            <v>F229923777</v>
          </cell>
        </row>
        <row r="51">
          <cell r="A51" t="str">
            <v>419029</v>
          </cell>
          <cell r="B51" t="str">
            <v>291</v>
          </cell>
          <cell r="C51" t="str">
            <v>動二甲</v>
          </cell>
          <cell r="D51" t="str">
            <v>林恭賢</v>
          </cell>
          <cell r="E51" t="str">
            <v>A302</v>
          </cell>
          <cell r="F51" t="str">
            <v>莊善傑</v>
          </cell>
          <cell r="G51">
            <v>419029</v>
          </cell>
          <cell r="H51" t="str">
            <v>F130478521</v>
          </cell>
        </row>
        <row r="52">
          <cell r="A52" t="str">
            <v>419075</v>
          </cell>
          <cell r="B52" t="str">
            <v>292</v>
          </cell>
          <cell r="C52" t="str">
            <v>動二乙</v>
          </cell>
          <cell r="D52" t="str">
            <v>詹淑萍</v>
          </cell>
          <cell r="E52" t="str">
            <v>C103</v>
          </cell>
          <cell r="F52" t="str">
            <v>張智笎</v>
          </cell>
          <cell r="G52">
            <v>419075</v>
          </cell>
          <cell r="H52" t="str">
            <v>F130472181</v>
          </cell>
        </row>
        <row r="53">
          <cell r="A53" t="str">
            <v>419052</v>
          </cell>
          <cell r="B53" t="str">
            <v>292</v>
          </cell>
          <cell r="C53" t="str">
            <v>動二乙</v>
          </cell>
          <cell r="D53" t="str">
            <v>詹淑萍</v>
          </cell>
          <cell r="E53" t="str">
            <v>C103</v>
          </cell>
          <cell r="F53" t="str">
            <v>張家瑜</v>
          </cell>
          <cell r="G53">
            <v>419052</v>
          </cell>
          <cell r="H53" t="str">
            <v>F230496647</v>
          </cell>
        </row>
        <row r="54">
          <cell r="A54" t="str">
            <v>415039</v>
          </cell>
          <cell r="B54" t="str">
            <v>251</v>
          </cell>
          <cell r="C54" t="str">
            <v>電二甲</v>
          </cell>
          <cell r="D54" t="str">
            <v>陳虹霓</v>
          </cell>
          <cell r="E54" t="str">
            <v>C205</v>
          </cell>
          <cell r="F54" t="str">
            <v>蔡中晏</v>
          </cell>
          <cell r="G54">
            <v>415039</v>
          </cell>
          <cell r="H54" t="str">
            <v>F130690456</v>
          </cell>
        </row>
        <row r="55">
          <cell r="A55" t="str">
            <v>418030</v>
          </cell>
          <cell r="B55" t="str">
            <v>281</v>
          </cell>
          <cell r="C55" t="str">
            <v>餐二甲</v>
          </cell>
          <cell r="D55" t="str">
            <v>張育菁</v>
          </cell>
          <cell r="E55" t="str">
            <v>B401</v>
          </cell>
          <cell r="F55" t="str">
            <v>許時造</v>
          </cell>
          <cell r="G55">
            <v>418030</v>
          </cell>
          <cell r="H55" t="str">
            <v>P124483577</v>
          </cell>
        </row>
        <row r="56">
          <cell r="A56" t="str">
            <v>418091</v>
          </cell>
          <cell r="B56" t="str">
            <v>282</v>
          </cell>
          <cell r="C56" t="str">
            <v>餐二乙</v>
          </cell>
          <cell r="D56" t="str">
            <v>陳映雪</v>
          </cell>
          <cell r="E56" t="str">
            <v>B402</v>
          </cell>
          <cell r="F56" t="str">
            <v>黃仲廷</v>
          </cell>
          <cell r="G56">
            <v>418091</v>
          </cell>
          <cell r="H56" t="str">
            <v>F130745456</v>
          </cell>
        </row>
        <row r="57">
          <cell r="A57" t="str">
            <v>418087</v>
          </cell>
          <cell r="B57" t="str">
            <v>282</v>
          </cell>
          <cell r="C57" t="str">
            <v>餐二乙</v>
          </cell>
          <cell r="D57" t="str">
            <v>陳映雪</v>
          </cell>
          <cell r="E57" t="str">
            <v>B402</v>
          </cell>
          <cell r="F57" t="str">
            <v>陳嘉堃</v>
          </cell>
          <cell r="G57">
            <v>418087</v>
          </cell>
          <cell r="H57" t="str">
            <v>F130204281</v>
          </cell>
        </row>
        <row r="58">
          <cell r="A58" t="str">
            <v>418137</v>
          </cell>
          <cell r="B58" t="str">
            <v>283</v>
          </cell>
          <cell r="C58" t="str">
            <v>餐二丙</v>
          </cell>
          <cell r="D58" t="str">
            <v>潘裕仁</v>
          </cell>
          <cell r="E58" t="str">
            <v>B404</v>
          </cell>
          <cell r="F58" t="str">
            <v>楊佳翰</v>
          </cell>
          <cell r="G58">
            <v>418137</v>
          </cell>
          <cell r="H58" t="str">
            <v>P124639239</v>
          </cell>
        </row>
        <row r="59">
          <cell r="A59" t="str">
            <v>418111</v>
          </cell>
          <cell r="B59" t="str">
            <v>283</v>
          </cell>
          <cell r="C59" t="str">
            <v>餐二丙</v>
          </cell>
          <cell r="D59" t="str">
            <v>潘裕仁</v>
          </cell>
          <cell r="E59" t="str">
            <v>B404</v>
          </cell>
          <cell r="F59" t="str">
            <v>葉芷嘉</v>
          </cell>
          <cell r="G59">
            <v>418111</v>
          </cell>
          <cell r="H59" t="str">
            <v>A230465629</v>
          </cell>
        </row>
        <row r="60">
          <cell r="A60" t="str">
            <v>418193</v>
          </cell>
          <cell r="B60" t="str">
            <v>284</v>
          </cell>
          <cell r="C60" t="str">
            <v>餐二丁</v>
          </cell>
          <cell r="D60" t="str">
            <v>陳姵妏</v>
          </cell>
          <cell r="E60" t="str">
            <v>B501</v>
          </cell>
          <cell r="F60" t="str">
            <v>黃柏崴</v>
          </cell>
          <cell r="G60">
            <v>418193</v>
          </cell>
          <cell r="H60" t="str">
            <v>F130301776</v>
          </cell>
        </row>
        <row r="61">
          <cell r="A61" t="str">
            <v>418181</v>
          </cell>
          <cell r="B61" t="str">
            <v>284</v>
          </cell>
          <cell r="C61" t="str">
            <v>餐二丁</v>
          </cell>
          <cell r="D61" t="str">
            <v>陳姵妏</v>
          </cell>
          <cell r="E61" t="str">
            <v>B501</v>
          </cell>
          <cell r="F61" t="str">
            <v>侯柏賢</v>
          </cell>
          <cell r="G61">
            <v>418181</v>
          </cell>
          <cell r="H61" t="str">
            <v>F130479493</v>
          </cell>
        </row>
        <row r="62">
          <cell r="A62" t="str">
            <v>418226</v>
          </cell>
          <cell r="B62" t="str">
            <v>285</v>
          </cell>
          <cell r="C62" t="str">
            <v>餐二戊</v>
          </cell>
          <cell r="D62" t="str">
            <v>童立安</v>
          </cell>
          <cell r="E62" t="str">
            <v>B503</v>
          </cell>
          <cell r="F62" t="str">
            <v>洪家興</v>
          </cell>
          <cell r="G62">
            <v>418226</v>
          </cell>
          <cell r="H62" t="str">
            <v>F130453239</v>
          </cell>
        </row>
        <row r="63">
          <cell r="A63" t="str">
            <v>418237</v>
          </cell>
          <cell r="B63" t="str">
            <v>285</v>
          </cell>
          <cell r="C63" t="str">
            <v>餐二戊</v>
          </cell>
          <cell r="D63" t="str">
            <v>童立安</v>
          </cell>
          <cell r="E63" t="str">
            <v>B503</v>
          </cell>
          <cell r="F63" t="str">
            <v>陳政皓</v>
          </cell>
          <cell r="G63">
            <v>418237</v>
          </cell>
          <cell r="H63" t="str">
            <v>F130300546</v>
          </cell>
        </row>
        <row r="64">
          <cell r="A64" t="str">
            <v>415050</v>
          </cell>
          <cell r="B64" t="str">
            <v>251</v>
          </cell>
          <cell r="C64" t="str">
            <v>電二甲</v>
          </cell>
          <cell r="D64" t="str">
            <v>陳虹霓</v>
          </cell>
          <cell r="E64" t="str">
            <v>C205</v>
          </cell>
          <cell r="F64" t="str">
            <v>陳浤德</v>
          </cell>
          <cell r="G64">
            <v>415050</v>
          </cell>
          <cell r="H64" t="str">
            <v>A125596428</v>
          </cell>
        </row>
        <row r="65">
          <cell r="A65" t="str">
            <v>414104</v>
          </cell>
          <cell r="B65" t="str">
            <v>243</v>
          </cell>
          <cell r="C65" t="str">
            <v>訊二丙</v>
          </cell>
          <cell r="D65" t="str">
            <v>許國財</v>
          </cell>
          <cell r="E65" t="str">
            <v>C208</v>
          </cell>
          <cell r="F65" t="str">
            <v>王證瑜</v>
          </cell>
          <cell r="G65">
            <v>414104</v>
          </cell>
          <cell r="H65" t="str">
            <v>F130819326</v>
          </cell>
        </row>
        <row r="66">
          <cell r="A66" t="str">
            <v>318038</v>
          </cell>
          <cell r="B66" t="str">
            <v>381</v>
          </cell>
          <cell r="C66" t="str">
            <v>餐三甲</v>
          </cell>
          <cell r="D66" t="str">
            <v>廖育籐</v>
          </cell>
          <cell r="E66" t="str">
            <v>B201</v>
          </cell>
          <cell r="F66" t="str">
            <v>陳國揚</v>
          </cell>
          <cell r="G66" t="str">
            <v>318038</v>
          </cell>
          <cell r="H66" t="str">
            <v>F130659053</v>
          </cell>
        </row>
        <row r="67">
          <cell r="A67" t="str">
            <v>318012</v>
          </cell>
          <cell r="B67" t="str">
            <v>381</v>
          </cell>
          <cell r="C67" t="str">
            <v>餐三甲</v>
          </cell>
          <cell r="D67" t="str">
            <v>廖育籐</v>
          </cell>
          <cell r="E67" t="str">
            <v>B201</v>
          </cell>
          <cell r="F67" t="str">
            <v>許如玟</v>
          </cell>
          <cell r="G67" t="str">
            <v>318012</v>
          </cell>
          <cell r="H67" t="str">
            <v>F229904665</v>
          </cell>
        </row>
        <row r="68">
          <cell r="A68" t="str">
            <v>318093</v>
          </cell>
          <cell r="B68" t="str">
            <v>382</v>
          </cell>
          <cell r="C68" t="str">
            <v>餐三乙</v>
          </cell>
          <cell r="D68" t="str">
            <v>許婷婷</v>
          </cell>
          <cell r="E68" t="str">
            <v>B202</v>
          </cell>
          <cell r="F68" t="str">
            <v>黃士豪</v>
          </cell>
          <cell r="G68" t="str">
            <v>318093</v>
          </cell>
          <cell r="H68" t="str">
            <v>F130278503</v>
          </cell>
        </row>
        <row r="69">
          <cell r="A69" t="str">
            <v>318087</v>
          </cell>
          <cell r="B69" t="str">
            <v>382</v>
          </cell>
          <cell r="C69" t="str">
            <v>餐三乙</v>
          </cell>
          <cell r="D69" t="str">
            <v>許婷婷</v>
          </cell>
          <cell r="E69" t="str">
            <v>B202</v>
          </cell>
          <cell r="F69" t="str">
            <v>張峻瑋</v>
          </cell>
          <cell r="G69" t="str">
            <v>318087</v>
          </cell>
          <cell r="H69" t="str">
            <v>F130654236</v>
          </cell>
        </row>
        <row r="70">
          <cell r="A70" t="str">
            <v>318145</v>
          </cell>
          <cell r="B70" t="str">
            <v>383</v>
          </cell>
          <cell r="C70" t="str">
            <v>餐三丙</v>
          </cell>
          <cell r="D70" t="str">
            <v>陳惠珊</v>
          </cell>
          <cell r="E70" t="str">
            <v>B203</v>
          </cell>
          <cell r="F70" t="str">
            <v>陸俊維</v>
          </cell>
          <cell r="G70" t="str">
            <v>318145</v>
          </cell>
          <cell r="H70" t="str">
            <v>F130269602</v>
          </cell>
        </row>
        <row r="71">
          <cell r="A71" t="str">
            <v>318109</v>
          </cell>
          <cell r="B71" t="str">
            <v>383</v>
          </cell>
          <cell r="C71" t="str">
            <v>餐三丙</v>
          </cell>
          <cell r="D71" t="str">
            <v>陳惠珊</v>
          </cell>
          <cell r="E71" t="str">
            <v>B203</v>
          </cell>
          <cell r="F71" t="str">
            <v>呂欣怡</v>
          </cell>
          <cell r="G71" t="str">
            <v>318109</v>
          </cell>
          <cell r="H71" t="str">
            <v>F229736336</v>
          </cell>
        </row>
        <row r="72">
          <cell r="A72" t="str">
            <v>318159</v>
          </cell>
          <cell r="B72" t="str">
            <v>384</v>
          </cell>
          <cell r="C72" t="str">
            <v>餐三丁</v>
          </cell>
          <cell r="D72" t="str">
            <v>簡偉婷</v>
          </cell>
          <cell r="E72" t="str">
            <v>B204</v>
          </cell>
          <cell r="F72" t="str">
            <v>吳嘉君</v>
          </cell>
          <cell r="G72" t="str">
            <v>318159</v>
          </cell>
          <cell r="H72" t="str">
            <v>P224564720</v>
          </cell>
        </row>
        <row r="73">
          <cell r="A73" t="str">
            <v>318196</v>
          </cell>
          <cell r="B73" t="str">
            <v>384</v>
          </cell>
          <cell r="C73" t="str">
            <v>餐三丁</v>
          </cell>
          <cell r="D73" t="str">
            <v>簡偉婷</v>
          </cell>
          <cell r="E73" t="str">
            <v>B204</v>
          </cell>
          <cell r="F73" t="str">
            <v>曾柏霖</v>
          </cell>
          <cell r="G73" t="str">
            <v>318196</v>
          </cell>
          <cell r="H73" t="str">
            <v>A127071808</v>
          </cell>
        </row>
        <row r="74">
          <cell r="A74" t="str">
            <v>314046</v>
          </cell>
          <cell r="B74" t="str">
            <v>342</v>
          </cell>
          <cell r="C74" t="str">
            <v>訊三乙</v>
          </cell>
          <cell r="D74" t="str">
            <v>胡捷修</v>
          </cell>
          <cell r="E74" t="str">
            <v>C210</v>
          </cell>
          <cell r="F74" t="str">
            <v>王佳蓉</v>
          </cell>
          <cell r="G74" t="str">
            <v>314046</v>
          </cell>
          <cell r="H74" t="str">
            <v>Q224245150</v>
          </cell>
        </row>
        <row r="75">
          <cell r="A75" t="str">
            <v>314058</v>
          </cell>
          <cell r="B75" t="str">
            <v>342</v>
          </cell>
          <cell r="C75" t="str">
            <v>訊三乙</v>
          </cell>
          <cell r="D75" t="str">
            <v>胡捷修</v>
          </cell>
          <cell r="E75" t="str">
            <v>C210</v>
          </cell>
          <cell r="F75" t="str">
            <v>林子鈞</v>
          </cell>
          <cell r="G75" t="str">
            <v>314058</v>
          </cell>
          <cell r="H75" t="str">
            <v>F130468623</v>
          </cell>
        </row>
        <row r="76">
          <cell r="A76" t="str">
            <v>315033</v>
          </cell>
          <cell r="B76" t="str">
            <v>351</v>
          </cell>
          <cell r="C76" t="str">
            <v>電三甲</v>
          </cell>
          <cell r="D76" t="str">
            <v>林豐年</v>
          </cell>
          <cell r="E76" t="str">
            <v>C204</v>
          </cell>
          <cell r="F76" t="str">
            <v>張志豪</v>
          </cell>
          <cell r="G76" t="str">
            <v>315033</v>
          </cell>
          <cell r="H76" t="str">
            <v>F130652607</v>
          </cell>
        </row>
        <row r="77">
          <cell r="A77" t="str">
            <v>319029</v>
          </cell>
          <cell r="B77" t="str">
            <v>391</v>
          </cell>
          <cell r="C77" t="str">
            <v>動三甲</v>
          </cell>
          <cell r="D77" t="str">
            <v>熊淑芬</v>
          </cell>
          <cell r="E77" t="str">
            <v>A303</v>
          </cell>
          <cell r="F77" t="str">
            <v>陳正融</v>
          </cell>
          <cell r="G77" t="str">
            <v>319029</v>
          </cell>
          <cell r="H77" t="str">
            <v>F130277971</v>
          </cell>
        </row>
        <row r="78">
          <cell r="A78" t="str">
            <v>313042</v>
          </cell>
          <cell r="B78" t="str">
            <v>331</v>
          </cell>
          <cell r="C78" t="str">
            <v>汽三甲</v>
          </cell>
          <cell r="D78" t="str">
            <v>陳志雄</v>
          </cell>
          <cell r="E78" t="str">
            <v>C201</v>
          </cell>
          <cell r="F78" t="str">
            <v>賴彥安</v>
          </cell>
          <cell r="G78" t="str">
            <v>313042</v>
          </cell>
          <cell r="H78" t="str">
            <v>F130441471</v>
          </cell>
        </row>
        <row r="79">
          <cell r="A79" t="str">
            <v>313069</v>
          </cell>
          <cell r="B79" t="str">
            <v>332</v>
          </cell>
          <cell r="C79" t="str">
            <v>汽三乙</v>
          </cell>
          <cell r="D79" t="str">
            <v>李彥震</v>
          </cell>
          <cell r="E79" t="str">
            <v>C202</v>
          </cell>
          <cell r="F79" t="str">
            <v>莊柏威</v>
          </cell>
          <cell r="G79" t="str">
            <v>313069</v>
          </cell>
          <cell r="H79" t="str">
            <v>A128499819</v>
          </cell>
        </row>
        <row r="80">
          <cell r="A80" t="str">
            <v>313064</v>
          </cell>
          <cell r="B80" t="str">
            <v>332</v>
          </cell>
          <cell r="C80" t="str">
            <v>汽三乙</v>
          </cell>
          <cell r="D80" t="str">
            <v>李彥震</v>
          </cell>
          <cell r="E80" t="str">
            <v>C202</v>
          </cell>
          <cell r="F80" t="str">
            <v>洪銓志</v>
          </cell>
          <cell r="G80" t="str">
            <v>313064</v>
          </cell>
          <cell r="H80" t="str">
            <v>N126291512</v>
          </cell>
        </row>
        <row r="81">
          <cell r="A81" t="str">
            <v>313051</v>
          </cell>
          <cell r="B81" t="str">
            <v>332</v>
          </cell>
          <cell r="C81" t="str">
            <v>汽三乙</v>
          </cell>
          <cell r="D81" t="str">
            <v>李彥震</v>
          </cell>
          <cell r="E81" t="str">
            <v>C202</v>
          </cell>
          <cell r="F81" t="str">
            <v>江尚樺</v>
          </cell>
          <cell r="G81" t="str">
            <v>313051</v>
          </cell>
          <cell r="H81" t="str">
            <v>H125295352</v>
          </cell>
        </row>
        <row r="82">
          <cell r="A82" t="str">
            <v>313068</v>
          </cell>
          <cell r="B82" t="str">
            <v>332</v>
          </cell>
          <cell r="C82" t="str">
            <v>汽三乙</v>
          </cell>
          <cell r="D82" t="str">
            <v>李彥震</v>
          </cell>
          <cell r="E82" t="str">
            <v>C202</v>
          </cell>
          <cell r="F82" t="str">
            <v>張理賀</v>
          </cell>
          <cell r="G82" t="str">
            <v>313068</v>
          </cell>
          <cell r="H82" t="str">
            <v>A128480212</v>
          </cell>
        </row>
        <row r="83">
          <cell r="A83" t="str">
            <v>313100</v>
          </cell>
          <cell r="B83" t="str">
            <v>331</v>
          </cell>
          <cell r="C83" t="str">
            <v>汽三甲</v>
          </cell>
          <cell r="D83" t="str">
            <v>陳志雄</v>
          </cell>
          <cell r="E83" t="str">
            <v>C201</v>
          </cell>
          <cell r="F83" t="str">
            <v>張宏誠</v>
          </cell>
          <cell r="G83" t="str">
            <v>313100</v>
          </cell>
          <cell r="H83" t="str">
            <v>M122996604</v>
          </cell>
        </row>
        <row r="84">
          <cell r="A84" t="str">
            <v>313113</v>
          </cell>
          <cell r="B84" t="str">
            <v>333</v>
          </cell>
          <cell r="C84" t="str">
            <v>汽三丙</v>
          </cell>
          <cell r="D84" t="str">
            <v>羅文宏</v>
          </cell>
          <cell r="E84" t="str">
            <v>C203</v>
          </cell>
          <cell r="F84" t="str">
            <v>陳柏維</v>
          </cell>
          <cell r="G84" t="str">
            <v>313113</v>
          </cell>
          <cell r="H84" t="str">
            <v>A128510877</v>
          </cell>
        </row>
        <row r="85">
          <cell r="A85" t="str">
            <v>313104</v>
          </cell>
          <cell r="B85" t="str">
            <v>333</v>
          </cell>
          <cell r="C85" t="str">
            <v>汽三丙</v>
          </cell>
          <cell r="D85" t="str">
            <v>羅文宏</v>
          </cell>
          <cell r="E85" t="str">
            <v>C203</v>
          </cell>
          <cell r="F85" t="str">
            <v>郭豈岑</v>
          </cell>
          <cell r="G85" t="str">
            <v>313104</v>
          </cell>
          <cell r="H85" t="str">
            <v>F130448943</v>
          </cell>
        </row>
        <row r="86">
          <cell r="A86" t="str">
            <v>313121</v>
          </cell>
          <cell r="B86" t="str">
            <v>331</v>
          </cell>
          <cell r="C86" t="str">
            <v>汽三甲</v>
          </cell>
          <cell r="D86" t="str">
            <v>陳志雄</v>
          </cell>
          <cell r="E86" t="str">
            <v>C201</v>
          </cell>
          <cell r="F86" t="str">
            <v>楊家碩</v>
          </cell>
          <cell r="G86" t="str">
            <v>313121</v>
          </cell>
          <cell r="H86" t="str">
            <v>F130661759</v>
          </cell>
        </row>
        <row r="87">
          <cell r="A87" t="str">
            <v>313139</v>
          </cell>
          <cell r="B87" t="str">
            <v>333</v>
          </cell>
          <cell r="C87" t="str">
            <v>汽三丙</v>
          </cell>
          <cell r="D87" t="str">
            <v>羅文宏</v>
          </cell>
          <cell r="E87" t="str">
            <v>C203</v>
          </cell>
          <cell r="F87" t="str">
            <v>吳政輝</v>
          </cell>
          <cell r="G87" t="str">
            <v>313139</v>
          </cell>
          <cell r="H87" t="str">
            <v>F130269264</v>
          </cell>
        </row>
        <row r="88">
          <cell r="A88" t="str">
            <v>513133</v>
          </cell>
          <cell r="B88">
            <v>133</v>
          </cell>
          <cell r="C88" t="str">
            <v>汽一丙</v>
          </cell>
          <cell r="D88" t="str">
            <v>王維洸</v>
          </cell>
          <cell r="E88" t="str">
            <v>A103</v>
          </cell>
          <cell r="F88" t="str">
            <v>松俊傑</v>
          </cell>
          <cell r="G88" t="str">
            <v>513133</v>
          </cell>
          <cell r="H88" t="str">
            <v>M122989243</v>
          </cell>
        </row>
        <row r="89">
          <cell r="A89" t="str">
            <v>414101</v>
          </cell>
          <cell r="B89" t="str">
            <v>243</v>
          </cell>
          <cell r="C89" t="str">
            <v>訊二丙</v>
          </cell>
          <cell r="D89" t="str">
            <v>許國財</v>
          </cell>
          <cell r="E89" t="str">
            <v>C208</v>
          </cell>
          <cell r="F89" t="str">
            <v>游晉維</v>
          </cell>
          <cell r="G89">
            <v>414101</v>
          </cell>
          <cell r="H89" t="str">
            <v>F130453159</v>
          </cell>
        </row>
      </sheetData>
      <sheetData sheetId="2">
        <row r="1">
          <cell r="A1" t="str">
            <v>身心障資料重補修學年級學期</v>
          </cell>
          <cell r="B1" t="str">
            <v>身心障資料</v>
          </cell>
          <cell r="C1" t="str">
            <v>班級</v>
          </cell>
          <cell r="D1" t="str">
            <v>姓名</v>
          </cell>
          <cell r="E1" t="str">
            <v>重補修學年級學期</v>
          </cell>
          <cell r="F1" t="str">
            <v>科目代碼</v>
          </cell>
          <cell r="G1" t="str">
            <v>必選修</v>
          </cell>
          <cell r="H1" t="str">
            <v>科目名稱</v>
          </cell>
          <cell r="K1" t="str">
            <v>1041時身障生重補修身份</v>
          </cell>
        </row>
        <row r="2">
          <cell r="A2" t="str">
            <v>313042一上00000323</v>
          </cell>
          <cell r="B2" t="str">
            <v>313042</v>
          </cell>
          <cell r="C2" t="str">
            <v>汽二甲</v>
          </cell>
          <cell r="D2" t="str">
            <v>賴彥安</v>
          </cell>
          <cell r="E2" t="str">
            <v>一上</v>
          </cell>
          <cell r="F2" t="str">
            <v>323</v>
          </cell>
          <cell r="G2" t="str">
            <v>必</v>
          </cell>
          <cell r="H2" t="str">
            <v>汽車學</v>
          </cell>
        </row>
        <row r="3">
          <cell r="A3" t="str">
            <v>313064一下00000003</v>
          </cell>
          <cell r="B3" t="str">
            <v>313064</v>
          </cell>
          <cell r="C3" t="str">
            <v>汽二乙</v>
          </cell>
          <cell r="D3" t="str">
            <v>洪銓志</v>
          </cell>
          <cell r="E3" t="str">
            <v>一下</v>
          </cell>
          <cell r="F3" t="str">
            <v>003</v>
          </cell>
          <cell r="G3" t="str">
            <v>必</v>
          </cell>
          <cell r="H3" t="str">
            <v>數    學</v>
          </cell>
        </row>
        <row r="4">
          <cell r="A4" t="str">
            <v>313068一上00000319</v>
          </cell>
          <cell r="B4" t="str">
            <v>313068</v>
          </cell>
          <cell r="C4" t="str">
            <v>汽二乙</v>
          </cell>
          <cell r="D4" t="str">
            <v>張理賀</v>
          </cell>
          <cell r="E4" t="str">
            <v>一上</v>
          </cell>
          <cell r="F4" t="str">
            <v>319</v>
          </cell>
          <cell r="G4" t="str">
            <v>必</v>
          </cell>
          <cell r="H4" t="str">
            <v>機電識圖與實習</v>
          </cell>
        </row>
        <row r="5">
          <cell r="A5" t="str">
            <v>313068一下00000003</v>
          </cell>
          <cell r="B5" t="str">
            <v>313068</v>
          </cell>
          <cell r="C5" t="str">
            <v>汽二乙</v>
          </cell>
          <cell r="D5" t="str">
            <v>張理賀</v>
          </cell>
          <cell r="E5" t="str">
            <v>一下</v>
          </cell>
          <cell r="F5" t="str">
            <v>003</v>
          </cell>
          <cell r="G5" t="str">
            <v>必</v>
          </cell>
          <cell r="H5" t="str">
            <v>數    學</v>
          </cell>
        </row>
        <row r="6">
          <cell r="A6" t="str">
            <v>313068一上00000319</v>
          </cell>
          <cell r="B6" t="str">
            <v>313068</v>
          </cell>
          <cell r="C6" t="str">
            <v>汽二乙</v>
          </cell>
          <cell r="D6" t="str">
            <v>張理賀</v>
          </cell>
          <cell r="E6" t="str">
            <v>一上</v>
          </cell>
          <cell r="F6" t="str">
            <v>319</v>
          </cell>
          <cell r="G6" t="str">
            <v>必</v>
          </cell>
          <cell r="H6" t="str">
            <v>機電識圖與實習</v>
          </cell>
        </row>
        <row r="7">
          <cell r="A7" t="str">
            <v>313068一下00000323</v>
          </cell>
          <cell r="B7" t="str">
            <v>313068</v>
          </cell>
          <cell r="C7" t="str">
            <v>汽二乙</v>
          </cell>
          <cell r="D7" t="str">
            <v>張理賀</v>
          </cell>
          <cell r="E7" t="str">
            <v>一下</v>
          </cell>
          <cell r="F7" t="str">
            <v>323</v>
          </cell>
          <cell r="G7" t="str">
            <v>必</v>
          </cell>
          <cell r="H7" t="str">
            <v>汽車學</v>
          </cell>
        </row>
        <row r="8">
          <cell r="A8" t="str">
            <v>313069一上00000323</v>
          </cell>
          <cell r="B8" t="str">
            <v>313069</v>
          </cell>
          <cell r="C8" t="str">
            <v>汽二乙</v>
          </cell>
          <cell r="D8" t="str">
            <v>莊柏威</v>
          </cell>
          <cell r="E8" t="str">
            <v>一上</v>
          </cell>
          <cell r="F8" t="str">
            <v>323</v>
          </cell>
          <cell r="G8" t="str">
            <v>必</v>
          </cell>
          <cell r="H8" t="str">
            <v>汽車學</v>
          </cell>
        </row>
        <row r="9">
          <cell r="A9" t="str">
            <v>313069一下00000003</v>
          </cell>
          <cell r="B9" t="str">
            <v>313069</v>
          </cell>
          <cell r="C9" t="str">
            <v>汽二乙</v>
          </cell>
          <cell r="D9" t="str">
            <v>莊柏威</v>
          </cell>
          <cell r="E9" t="str">
            <v>一下</v>
          </cell>
          <cell r="F9" t="str">
            <v>003</v>
          </cell>
          <cell r="G9" t="str">
            <v>必</v>
          </cell>
          <cell r="H9" t="str">
            <v>數    學</v>
          </cell>
        </row>
        <row r="10">
          <cell r="A10" t="str">
            <v>313069一上00000323</v>
          </cell>
          <cell r="B10" t="str">
            <v>313069</v>
          </cell>
          <cell r="C10" t="str">
            <v>汽二乙</v>
          </cell>
          <cell r="D10" t="str">
            <v>莊柏威</v>
          </cell>
          <cell r="E10" t="str">
            <v>一上</v>
          </cell>
          <cell r="F10" t="str">
            <v>323</v>
          </cell>
          <cell r="G10" t="str">
            <v>必</v>
          </cell>
          <cell r="H10" t="str">
            <v>汽車學</v>
          </cell>
        </row>
        <row r="11">
          <cell r="A11" t="str">
            <v>313069一下00000323</v>
          </cell>
          <cell r="B11" t="str">
            <v>313069</v>
          </cell>
          <cell r="C11" t="str">
            <v>汽二乙</v>
          </cell>
          <cell r="D11" t="str">
            <v>莊柏威</v>
          </cell>
          <cell r="E11" t="str">
            <v>一下</v>
          </cell>
          <cell r="F11" t="str">
            <v>323</v>
          </cell>
          <cell r="G11" t="str">
            <v>必</v>
          </cell>
          <cell r="H11" t="str">
            <v>汽車學</v>
          </cell>
        </row>
        <row r="12">
          <cell r="A12" t="str">
            <v>313100一上00000003</v>
          </cell>
          <cell r="B12" t="str">
            <v>313100</v>
          </cell>
          <cell r="C12" t="str">
            <v>汽二甲</v>
          </cell>
          <cell r="D12" t="str">
            <v>張宏誠</v>
          </cell>
          <cell r="E12" t="str">
            <v>一上</v>
          </cell>
          <cell r="F12" t="str">
            <v>003</v>
          </cell>
          <cell r="G12" t="str">
            <v>必</v>
          </cell>
          <cell r="H12" t="str">
            <v>數    學</v>
          </cell>
        </row>
        <row r="13">
          <cell r="A13" t="str">
            <v>313100一上00000109</v>
          </cell>
          <cell r="B13" t="str">
            <v>313100</v>
          </cell>
          <cell r="C13" t="str">
            <v>汽二甲</v>
          </cell>
          <cell r="D13" t="str">
            <v>張宏誠</v>
          </cell>
          <cell r="E13" t="str">
            <v>一上</v>
          </cell>
          <cell r="F13" t="str">
            <v>109</v>
          </cell>
          <cell r="G13" t="str">
            <v>必</v>
          </cell>
          <cell r="H13" t="str">
            <v>基礎化學</v>
          </cell>
        </row>
        <row r="14">
          <cell r="A14" t="str">
            <v>313100一上00000003</v>
          </cell>
          <cell r="B14" t="str">
            <v>313100</v>
          </cell>
          <cell r="C14" t="str">
            <v>汽二甲</v>
          </cell>
          <cell r="D14" t="str">
            <v>張宏誠</v>
          </cell>
          <cell r="E14" t="str">
            <v>一上</v>
          </cell>
          <cell r="F14" t="str">
            <v>003</v>
          </cell>
          <cell r="G14" t="str">
            <v>必</v>
          </cell>
          <cell r="H14" t="str">
            <v>數    學</v>
          </cell>
        </row>
        <row r="15">
          <cell r="A15" t="str">
            <v>313104一上00000003</v>
          </cell>
          <cell r="B15" t="str">
            <v>313104</v>
          </cell>
          <cell r="C15" t="str">
            <v>汽二丙</v>
          </cell>
          <cell r="D15" t="str">
            <v>郭豈岑</v>
          </cell>
          <cell r="E15" t="str">
            <v>一上</v>
          </cell>
          <cell r="F15" t="str">
            <v>003</v>
          </cell>
          <cell r="G15" t="str">
            <v>必</v>
          </cell>
          <cell r="H15" t="str">
            <v>數    學</v>
          </cell>
        </row>
        <row r="16">
          <cell r="A16" t="str">
            <v>313104一上00000003</v>
          </cell>
          <cell r="B16" t="str">
            <v>313104</v>
          </cell>
          <cell r="C16" t="str">
            <v>汽二丙</v>
          </cell>
          <cell r="D16" t="str">
            <v>郭豈岑</v>
          </cell>
          <cell r="E16" t="str">
            <v>一上</v>
          </cell>
          <cell r="F16" t="str">
            <v>003</v>
          </cell>
          <cell r="G16" t="str">
            <v>必</v>
          </cell>
          <cell r="H16" t="str">
            <v>數    學</v>
          </cell>
        </row>
        <row r="17">
          <cell r="A17" t="str">
            <v>313113一上00000003</v>
          </cell>
          <cell r="B17" t="str">
            <v>313113</v>
          </cell>
          <cell r="C17" t="str">
            <v>汽二丙</v>
          </cell>
          <cell r="D17" t="str">
            <v>陳柏維</v>
          </cell>
          <cell r="E17" t="str">
            <v>一上</v>
          </cell>
          <cell r="F17" t="str">
            <v>003</v>
          </cell>
          <cell r="G17" t="str">
            <v>必</v>
          </cell>
          <cell r="H17" t="str">
            <v>數    學</v>
          </cell>
        </row>
        <row r="18">
          <cell r="A18" t="str">
            <v>313113一下00000003</v>
          </cell>
          <cell r="B18" t="str">
            <v>313113</v>
          </cell>
          <cell r="C18" t="str">
            <v>汽二丙</v>
          </cell>
          <cell r="D18" t="str">
            <v>陳柏維</v>
          </cell>
          <cell r="E18" t="str">
            <v>一下</v>
          </cell>
          <cell r="F18" t="str">
            <v>003</v>
          </cell>
          <cell r="G18" t="str">
            <v>必</v>
          </cell>
          <cell r="H18" t="str">
            <v>數    學</v>
          </cell>
        </row>
        <row r="19">
          <cell r="A19" t="str">
            <v>313113一上00000062</v>
          </cell>
          <cell r="B19" t="str">
            <v>313113</v>
          </cell>
          <cell r="C19" t="str">
            <v>汽二丙</v>
          </cell>
          <cell r="D19" t="str">
            <v>陳柏維</v>
          </cell>
          <cell r="E19" t="str">
            <v>一上</v>
          </cell>
          <cell r="F19" t="str">
            <v>0062</v>
          </cell>
          <cell r="G19" t="str">
            <v>必</v>
          </cell>
          <cell r="H19" t="str">
            <v>健康與護理</v>
          </cell>
        </row>
        <row r="20">
          <cell r="A20" t="str">
            <v>313113一下00000062</v>
          </cell>
          <cell r="B20" t="str">
            <v>313113</v>
          </cell>
          <cell r="C20" t="str">
            <v>汽二丙</v>
          </cell>
          <cell r="D20" t="str">
            <v>陳柏維</v>
          </cell>
          <cell r="E20" t="str">
            <v>一下</v>
          </cell>
          <cell r="F20" t="str">
            <v>0062</v>
          </cell>
          <cell r="G20" t="str">
            <v>必</v>
          </cell>
          <cell r="H20" t="str">
            <v>健康與護理</v>
          </cell>
        </row>
        <row r="21">
          <cell r="A21" t="str">
            <v>313113一上00000109</v>
          </cell>
          <cell r="B21" t="str">
            <v>313113</v>
          </cell>
          <cell r="C21" t="str">
            <v>汽二丙</v>
          </cell>
          <cell r="D21" t="str">
            <v>陳柏維</v>
          </cell>
          <cell r="E21" t="str">
            <v>一上</v>
          </cell>
          <cell r="F21" t="str">
            <v>109</v>
          </cell>
          <cell r="G21" t="str">
            <v>必</v>
          </cell>
          <cell r="H21" t="str">
            <v>基礎化學</v>
          </cell>
        </row>
        <row r="22">
          <cell r="A22" t="str">
            <v>313113一下00000109</v>
          </cell>
          <cell r="B22" t="str">
            <v>313113</v>
          </cell>
          <cell r="C22" t="str">
            <v>汽二丙</v>
          </cell>
          <cell r="D22" t="str">
            <v>陳柏維</v>
          </cell>
          <cell r="E22" t="str">
            <v>一下</v>
          </cell>
          <cell r="F22" t="str">
            <v>109</v>
          </cell>
          <cell r="G22" t="str">
            <v>必</v>
          </cell>
          <cell r="H22" t="str">
            <v>基礎化學</v>
          </cell>
        </row>
        <row r="23">
          <cell r="A23" t="str">
            <v>313113一上00000319</v>
          </cell>
          <cell r="B23" t="str">
            <v>313113</v>
          </cell>
          <cell r="C23" t="str">
            <v>汽二丙</v>
          </cell>
          <cell r="D23" t="str">
            <v>陳柏維</v>
          </cell>
          <cell r="E23" t="str">
            <v>一上</v>
          </cell>
          <cell r="F23" t="str">
            <v>319</v>
          </cell>
          <cell r="G23" t="str">
            <v>必</v>
          </cell>
          <cell r="H23" t="str">
            <v>機電識圖與實習</v>
          </cell>
        </row>
        <row r="24">
          <cell r="A24" t="str">
            <v>313113一上00000323</v>
          </cell>
          <cell r="B24" t="str">
            <v>313113</v>
          </cell>
          <cell r="C24" t="str">
            <v>汽二丙</v>
          </cell>
          <cell r="D24" t="str">
            <v>陳柏維</v>
          </cell>
          <cell r="E24" t="str">
            <v>一上</v>
          </cell>
          <cell r="F24" t="str">
            <v>323</v>
          </cell>
          <cell r="G24" t="str">
            <v>必</v>
          </cell>
          <cell r="H24" t="str">
            <v>汽車學</v>
          </cell>
        </row>
        <row r="25">
          <cell r="A25" t="str">
            <v>313113一下00000323</v>
          </cell>
          <cell r="B25" t="str">
            <v>313113</v>
          </cell>
          <cell r="C25" t="str">
            <v>汽二丙</v>
          </cell>
          <cell r="D25" t="str">
            <v>陳柏維</v>
          </cell>
          <cell r="E25" t="str">
            <v>一下</v>
          </cell>
          <cell r="F25" t="str">
            <v>323</v>
          </cell>
          <cell r="G25" t="str">
            <v>必</v>
          </cell>
          <cell r="H25" t="str">
            <v>汽車學</v>
          </cell>
        </row>
        <row r="26">
          <cell r="A26" t="str">
            <v>313121一上00000109</v>
          </cell>
          <cell r="B26" t="str">
            <v>313121</v>
          </cell>
          <cell r="C26" t="str">
            <v>汽二甲</v>
          </cell>
          <cell r="D26" t="str">
            <v>楊家碩</v>
          </cell>
          <cell r="E26" t="str">
            <v>一上</v>
          </cell>
          <cell r="F26" t="str">
            <v>109</v>
          </cell>
          <cell r="G26" t="str">
            <v>必</v>
          </cell>
          <cell r="H26" t="str">
            <v>基礎化學</v>
          </cell>
        </row>
        <row r="27">
          <cell r="A27" t="str">
            <v>313121一上00009941</v>
          </cell>
          <cell r="B27" t="str">
            <v>313121</v>
          </cell>
          <cell r="C27" t="str">
            <v>汽二甲</v>
          </cell>
          <cell r="D27" t="str">
            <v>楊家碩</v>
          </cell>
          <cell r="E27" t="str">
            <v>一上</v>
          </cell>
          <cell r="F27" t="str">
            <v>9941</v>
          </cell>
          <cell r="G27" t="str">
            <v>必</v>
          </cell>
          <cell r="H27" t="str">
            <v>全民國防教育</v>
          </cell>
        </row>
        <row r="28">
          <cell r="A28" t="str">
            <v>313121一下00000003</v>
          </cell>
          <cell r="B28" t="str">
            <v>313121</v>
          </cell>
          <cell r="C28" t="str">
            <v>汽二甲</v>
          </cell>
          <cell r="D28" t="str">
            <v>楊家碩</v>
          </cell>
          <cell r="E28" t="str">
            <v>一下</v>
          </cell>
          <cell r="F28" t="str">
            <v>003</v>
          </cell>
          <cell r="G28" t="str">
            <v>必</v>
          </cell>
          <cell r="H28" t="str">
            <v>數    學</v>
          </cell>
        </row>
        <row r="29">
          <cell r="A29" t="str">
            <v>313139一上00000003</v>
          </cell>
          <cell r="B29" t="str">
            <v>313139</v>
          </cell>
          <cell r="C29" t="str">
            <v>汽二丙</v>
          </cell>
          <cell r="D29" t="str">
            <v>吳政輝</v>
          </cell>
          <cell r="E29" t="str">
            <v>一上</v>
          </cell>
          <cell r="F29" t="str">
            <v>003</v>
          </cell>
          <cell r="G29" t="str">
            <v>必</v>
          </cell>
          <cell r="H29" t="str">
            <v>數    學</v>
          </cell>
        </row>
        <row r="30">
          <cell r="A30" t="str">
            <v>313139一上00000323</v>
          </cell>
          <cell r="B30" t="str">
            <v>313139</v>
          </cell>
          <cell r="C30" t="str">
            <v>汽二丙</v>
          </cell>
          <cell r="D30" t="str">
            <v>吳政輝</v>
          </cell>
          <cell r="E30" t="str">
            <v>一上</v>
          </cell>
          <cell r="F30" t="str">
            <v>323</v>
          </cell>
          <cell r="G30" t="str">
            <v>必</v>
          </cell>
          <cell r="H30" t="str">
            <v>汽車學</v>
          </cell>
        </row>
        <row r="31">
          <cell r="A31" t="str">
            <v>313139一下00000001</v>
          </cell>
          <cell r="B31" t="str">
            <v>313139</v>
          </cell>
          <cell r="C31" t="str">
            <v>汽二丙</v>
          </cell>
          <cell r="D31" t="str">
            <v>吳政輝</v>
          </cell>
          <cell r="E31" t="str">
            <v>一下</v>
          </cell>
          <cell r="F31" t="str">
            <v>001</v>
          </cell>
          <cell r="G31" t="str">
            <v>必</v>
          </cell>
          <cell r="H31" t="str">
            <v>國    文</v>
          </cell>
        </row>
        <row r="32">
          <cell r="A32" t="str">
            <v>313139一下00000002</v>
          </cell>
          <cell r="B32" t="str">
            <v>313139</v>
          </cell>
          <cell r="C32" t="str">
            <v>汽二丙</v>
          </cell>
          <cell r="D32" t="str">
            <v>吳政輝</v>
          </cell>
          <cell r="E32" t="str">
            <v>一下</v>
          </cell>
          <cell r="F32" t="str">
            <v>002</v>
          </cell>
          <cell r="G32" t="str">
            <v>必</v>
          </cell>
          <cell r="H32" t="str">
            <v>英    文</v>
          </cell>
        </row>
        <row r="33">
          <cell r="A33" t="str">
            <v>313139一下00000003</v>
          </cell>
          <cell r="B33" t="str">
            <v>313139</v>
          </cell>
          <cell r="C33" t="str">
            <v>汽二丙</v>
          </cell>
          <cell r="D33" t="str">
            <v>吳政輝</v>
          </cell>
          <cell r="E33" t="str">
            <v>一下</v>
          </cell>
          <cell r="F33" t="str">
            <v>003</v>
          </cell>
          <cell r="G33" t="str">
            <v>必</v>
          </cell>
          <cell r="H33" t="str">
            <v>數    學</v>
          </cell>
        </row>
        <row r="34">
          <cell r="A34" t="str">
            <v>313139一下00000062</v>
          </cell>
          <cell r="B34" t="str">
            <v>313139</v>
          </cell>
          <cell r="C34" t="str">
            <v>汽二丙</v>
          </cell>
          <cell r="D34" t="str">
            <v>吳政輝</v>
          </cell>
          <cell r="E34" t="str">
            <v>一下</v>
          </cell>
          <cell r="F34" t="str">
            <v>0062</v>
          </cell>
          <cell r="G34" t="str">
            <v>必</v>
          </cell>
          <cell r="H34" t="str">
            <v>健康與護理</v>
          </cell>
        </row>
        <row r="35">
          <cell r="A35" t="str">
            <v>313139一下00000319</v>
          </cell>
          <cell r="B35" t="str">
            <v>313139</v>
          </cell>
          <cell r="C35" t="str">
            <v>汽二丙</v>
          </cell>
          <cell r="D35" t="str">
            <v>吳政輝</v>
          </cell>
          <cell r="E35" t="str">
            <v>一下</v>
          </cell>
          <cell r="F35" t="str">
            <v>319</v>
          </cell>
          <cell r="G35" t="str">
            <v>必</v>
          </cell>
          <cell r="H35" t="str">
            <v>機電識圖與實習</v>
          </cell>
        </row>
        <row r="36">
          <cell r="A36" t="str">
            <v>313139一下00000323</v>
          </cell>
          <cell r="B36" t="str">
            <v>313139</v>
          </cell>
          <cell r="C36" t="str">
            <v>汽二丙</v>
          </cell>
          <cell r="D36" t="str">
            <v>吳政輝</v>
          </cell>
          <cell r="E36" t="str">
            <v>一下</v>
          </cell>
          <cell r="F36" t="str">
            <v>323</v>
          </cell>
          <cell r="G36" t="str">
            <v>必</v>
          </cell>
          <cell r="H36" t="str">
            <v>汽車學</v>
          </cell>
        </row>
        <row r="37">
          <cell r="A37" t="str">
            <v>314046一上00000003</v>
          </cell>
          <cell r="B37" t="str">
            <v>314046</v>
          </cell>
          <cell r="C37" t="str">
            <v>訊二乙</v>
          </cell>
          <cell r="D37" t="str">
            <v>王佳蓉</v>
          </cell>
          <cell r="E37" t="str">
            <v>一上</v>
          </cell>
          <cell r="F37" t="str">
            <v>003</v>
          </cell>
          <cell r="G37" t="str">
            <v>必</v>
          </cell>
          <cell r="H37" t="str">
            <v>數    學</v>
          </cell>
        </row>
        <row r="38">
          <cell r="A38" t="str">
            <v>314046一上00000062</v>
          </cell>
          <cell r="B38" t="str">
            <v>314046</v>
          </cell>
          <cell r="C38" t="str">
            <v>訊二乙</v>
          </cell>
          <cell r="D38" t="str">
            <v>王佳蓉</v>
          </cell>
          <cell r="E38" t="str">
            <v>一上</v>
          </cell>
          <cell r="F38" t="str">
            <v>0062</v>
          </cell>
          <cell r="G38" t="str">
            <v>必</v>
          </cell>
          <cell r="H38" t="str">
            <v>健康與護理</v>
          </cell>
        </row>
        <row r="39">
          <cell r="A39" t="str">
            <v>314046一上00000996</v>
          </cell>
          <cell r="B39" t="str">
            <v>314046</v>
          </cell>
          <cell r="C39" t="str">
            <v>訊二乙</v>
          </cell>
          <cell r="D39" t="str">
            <v>王佳蓉</v>
          </cell>
          <cell r="E39" t="str">
            <v>一上</v>
          </cell>
          <cell r="F39" t="str">
            <v>996</v>
          </cell>
          <cell r="G39" t="str">
            <v>必</v>
          </cell>
          <cell r="H39" t="str">
            <v>體育</v>
          </cell>
        </row>
        <row r="40">
          <cell r="A40" t="str">
            <v>314046一下00000001</v>
          </cell>
          <cell r="B40" t="str">
            <v>314046</v>
          </cell>
          <cell r="C40" t="str">
            <v>訊二乙</v>
          </cell>
          <cell r="D40" t="str">
            <v>王佳蓉</v>
          </cell>
          <cell r="E40" t="str">
            <v>一下</v>
          </cell>
          <cell r="F40" t="str">
            <v>001</v>
          </cell>
          <cell r="G40" t="str">
            <v>必</v>
          </cell>
          <cell r="H40" t="str">
            <v>國    文</v>
          </cell>
        </row>
        <row r="41">
          <cell r="A41" t="str">
            <v>314046一上00000003</v>
          </cell>
          <cell r="B41" t="str">
            <v>314046</v>
          </cell>
          <cell r="C41" t="str">
            <v>訊二乙</v>
          </cell>
          <cell r="D41" t="str">
            <v>王佳蓉</v>
          </cell>
          <cell r="E41" t="str">
            <v>一上</v>
          </cell>
          <cell r="F41" t="str">
            <v>003</v>
          </cell>
          <cell r="G41" t="str">
            <v>必</v>
          </cell>
          <cell r="H41" t="str">
            <v>數    學</v>
          </cell>
        </row>
        <row r="42">
          <cell r="A42" t="str">
            <v>314046一下00000003</v>
          </cell>
          <cell r="B42" t="str">
            <v>314046</v>
          </cell>
          <cell r="C42" t="str">
            <v>訊二乙</v>
          </cell>
          <cell r="D42" t="str">
            <v>王佳蓉</v>
          </cell>
          <cell r="E42" t="str">
            <v>一下</v>
          </cell>
          <cell r="F42" t="str">
            <v>003</v>
          </cell>
          <cell r="G42" t="str">
            <v>必</v>
          </cell>
          <cell r="H42" t="str">
            <v>數    學</v>
          </cell>
        </row>
        <row r="43">
          <cell r="A43" t="str">
            <v>314046一上00000062</v>
          </cell>
          <cell r="B43" t="str">
            <v>314046</v>
          </cell>
          <cell r="C43" t="str">
            <v>訊二乙</v>
          </cell>
          <cell r="D43" t="str">
            <v>王佳蓉</v>
          </cell>
          <cell r="E43" t="str">
            <v>一上</v>
          </cell>
          <cell r="F43" t="str">
            <v>0062</v>
          </cell>
          <cell r="G43" t="str">
            <v>必</v>
          </cell>
          <cell r="H43" t="str">
            <v>健康與護理</v>
          </cell>
        </row>
        <row r="44">
          <cell r="A44" t="str">
            <v>314046一下00002114</v>
          </cell>
          <cell r="B44" t="str">
            <v>314046</v>
          </cell>
          <cell r="C44" t="str">
            <v>訊二乙</v>
          </cell>
          <cell r="D44" t="str">
            <v>王佳蓉</v>
          </cell>
          <cell r="E44" t="str">
            <v>一下</v>
          </cell>
          <cell r="F44" t="str">
            <v>2114</v>
          </cell>
          <cell r="G44" t="str">
            <v>必</v>
          </cell>
          <cell r="H44" t="str">
            <v>基本電學II</v>
          </cell>
        </row>
        <row r="45">
          <cell r="A45" t="str">
            <v>314046一下00009062</v>
          </cell>
          <cell r="B45" t="str">
            <v>314046</v>
          </cell>
          <cell r="C45" t="str">
            <v>訊二乙</v>
          </cell>
          <cell r="D45" t="str">
            <v>王佳蓉</v>
          </cell>
          <cell r="E45" t="str">
            <v>一下</v>
          </cell>
          <cell r="F45" t="str">
            <v>9062</v>
          </cell>
          <cell r="G45" t="str">
            <v>選</v>
          </cell>
          <cell r="H45" t="str">
            <v>物理進階</v>
          </cell>
        </row>
        <row r="46">
          <cell r="A46" t="str">
            <v>314046一下00009391</v>
          </cell>
          <cell r="B46" t="str">
            <v>314046</v>
          </cell>
          <cell r="C46" t="str">
            <v>訊二乙</v>
          </cell>
          <cell r="D46" t="str">
            <v>王佳蓉</v>
          </cell>
          <cell r="E46" t="str">
            <v>一下</v>
          </cell>
          <cell r="F46" t="str">
            <v>9391</v>
          </cell>
          <cell r="G46" t="str">
            <v>選</v>
          </cell>
          <cell r="H46" t="str">
            <v>基本線性電路II</v>
          </cell>
        </row>
        <row r="47">
          <cell r="A47" t="str">
            <v>314046一上00000996</v>
          </cell>
          <cell r="B47" t="str">
            <v>314046</v>
          </cell>
          <cell r="C47" t="str">
            <v>訊二乙</v>
          </cell>
          <cell r="D47" t="str">
            <v>王佳蓉</v>
          </cell>
          <cell r="E47" t="str">
            <v>一上</v>
          </cell>
          <cell r="F47" t="str">
            <v>996</v>
          </cell>
          <cell r="G47" t="str">
            <v>必</v>
          </cell>
          <cell r="H47" t="str">
            <v>體育</v>
          </cell>
        </row>
        <row r="48">
          <cell r="A48" t="str">
            <v>314046一下00000996</v>
          </cell>
          <cell r="B48" t="str">
            <v>314046</v>
          </cell>
          <cell r="C48" t="str">
            <v>訊二乙</v>
          </cell>
          <cell r="D48" t="str">
            <v>王佳蓉</v>
          </cell>
          <cell r="E48" t="str">
            <v>一下</v>
          </cell>
          <cell r="F48" t="str">
            <v>996</v>
          </cell>
          <cell r="G48" t="str">
            <v>必</v>
          </cell>
          <cell r="H48" t="str">
            <v>體育</v>
          </cell>
        </row>
        <row r="49">
          <cell r="A49" t="str">
            <v>314058一上00000001</v>
          </cell>
          <cell r="B49" t="str">
            <v>314058</v>
          </cell>
          <cell r="C49" t="str">
            <v>訊二乙</v>
          </cell>
          <cell r="D49" t="str">
            <v>林子鈞</v>
          </cell>
          <cell r="E49" t="str">
            <v>一上</v>
          </cell>
          <cell r="F49" t="str">
            <v>001</v>
          </cell>
          <cell r="G49" t="str">
            <v>必</v>
          </cell>
          <cell r="H49" t="str">
            <v>國    文</v>
          </cell>
        </row>
        <row r="50">
          <cell r="A50" t="str">
            <v>314058一上00000003</v>
          </cell>
          <cell r="B50" t="str">
            <v>314058</v>
          </cell>
          <cell r="C50" t="str">
            <v>訊二乙</v>
          </cell>
          <cell r="D50" t="str">
            <v>林子鈞</v>
          </cell>
          <cell r="E50" t="str">
            <v>一上</v>
          </cell>
          <cell r="F50" t="str">
            <v>003</v>
          </cell>
          <cell r="G50" t="str">
            <v>必</v>
          </cell>
          <cell r="H50" t="str">
            <v>數    學</v>
          </cell>
        </row>
        <row r="51">
          <cell r="A51" t="str">
            <v>314058一上00000202</v>
          </cell>
          <cell r="B51" t="str">
            <v>314058</v>
          </cell>
          <cell r="C51" t="str">
            <v>訊二乙</v>
          </cell>
          <cell r="D51" t="str">
            <v>林子鈞</v>
          </cell>
          <cell r="E51" t="str">
            <v>一上</v>
          </cell>
          <cell r="F51" t="str">
            <v>202</v>
          </cell>
          <cell r="G51" t="str">
            <v>必</v>
          </cell>
          <cell r="H51" t="str">
            <v>計算機概論</v>
          </cell>
        </row>
        <row r="52">
          <cell r="A52" t="str">
            <v>314058一上00000001</v>
          </cell>
          <cell r="B52" t="str">
            <v>314058</v>
          </cell>
          <cell r="C52" t="str">
            <v>訊二乙</v>
          </cell>
          <cell r="D52" t="str">
            <v>林子鈞</v>
          </cell>
          <cell r="E52" t="str">
            <v>一上</v>
          </cell>
          <cell r="F52" t="str">
            <v>001</v>
          </cell>
          <cell r="G52" t="str">
            <v>必</v>
          </cell>
          <cell r="H52" t="str">
            <v>國    文</v>
          </cell>
        </row>
        <row r="53">
          <cell r="A53" t="str">
            <v>314058一上00000003</v>
          </cell>
          <cell r="B53" t="str">
            <v>314058</v>
          </cell>
          <cell r="C53" t="str">
            <v>訊二乙</v>
          </cell>
          <cell r="D53" t="str">
            <v>林子鈞</v>
          </cell>
          <cell r="E53" t="str">
            <v>一上</v>
          </cell>
          <cell r="F53" t="str">
            <v>003</v>
          </cell>
          <cell r="G53" t="str">
            <v>必</v>
          </cell>
          <cell r="H53" t="str">
            <v>數    學</v>
          </cell>
        </row>
        <row r="54">
          <cell r="A54" t="str">
            <v>314058一上00000202</v>
          </cell>
          <cell r="B54" t="str">
            <v>314058</v>
          </cell>
          <cell r="C54" t="str">
            <v>訊二乙</v>
          </cell>
          <cell r="D54" t="str">
            <v>林子鈞</v>
          </cell>
          <cell r="E54" t="str">
            <v>一上</v>
          </cell>
          <cell r="F54" t="str">
            <v>202</v>
          </cell>
          <cell r="G54" t="str">
            <v>必</v>
          </cell>
          <cell r="H54" t="str">
            <v>計算機概論</v>
          </cell>
        </row>
        <row r="55">
          <cell r="A55" t="str">
            <v>314058一下00002114</v>
          </cell>
          <cell r="B55" t="str">
            <v>314058</v>
          </cell>
          <cell r="C55" t="str">
            <v>訊二乙</v>
          </cell>
          <cell r="D55" t="str">
            <v>林子鈞</v>
          </cell>
          <cell r="E55" t="str">
            <v>一下</v>
          </cell>
          <cell r="F55" t="str">
            <v>2114</v>
          </cell>
          <cell r="G55" t="str">
            <v>必</v>
          </cell>
          <cell r="H55" t="str">
            <v>基本電學II</v>
          </cell>
        </row>
        <row r="56">
          <cell r="A56" t="str">
            <v>314058一下00000996</v>
          </cell>
          <cell r="B56" t="str">
            <v>314058</v>
          </cell>
          <cell r="C56" t="str">
            <v>訊二乙</v>
          </cell>
          <cell r="D56" t="str">
            <v>林子鈞</v>
          </cell>
          <cell r="E56" t="str">
            <v>一下</v>
          </cell>
          <cell r="F56" t="str">
            <v>996</v>
          </cell>
          <cell r="G56" t="str">
            <v>必</v>
          </cell>
          <cell r="H56" t="str">
            <v>體育</v>
          </cell>
        </row>
        <row r="57">
          <cell r="A57" t="str">
            <v>315033一上00000003</v>
          </cell>
          <cell r="B57" t="str">
            <v>315033</v>
          </cell>
          <cell r="C57" t="str">
            <v>電二甲</v>
          </cell>
          <cell r="D57" t="str">
            <v>張志豪</v>
          </cell>
          <cell r="E57" t="str">
            <v>一上</v>
          </cell>
          <cell r="F57" t="str">
            <v>003</v>
          </cell>
          <cell r="G57" t="str">
            <v>必</v>
          </cell>
          <cell r="H57" t="str">
            <v>數    學</v>
          </cell>
        </row>
        <row r="58">
          <cell r="A58" t="str">
            <v>318012一上00000105</v>
          </cell>
          <cell r="B58" t="str">
            <v>318012</v>
          </cell>
          <cell r="C58" t="str">
            <v>餐二甲</v>
          </cell>
          <cell r="D58" t="str">
            <v>許如玟</v>
          </cell>
          <cell r="E58" t="str">
            <v>一上</v>
          </cell>
          <cell r="F58" t="str">
            <v>105</v>
          </cell>
          <cell r="G58" t="str">
            <v>必</v>
          </cell>
          <cell r="H58" t="str">
            <v>基礎生物</v>
          </cell>
        </row>
        <row r="59">
          <cell r="A59" t="str">
            <v>318012一上00000202</v>
          </cell>
          <cell r="B59" t="str">
            <v>318012</v>
          </cell>
          <cell r="C59" t="str">
            <v>餐二甲</v>
          </cell>
          <cell r="D59" t="str">
            <v>許如玟</v>
          </cell>
          <cell r="E59" t="str">
            <v>一上</v>
          </cell>
          <cell r="F59" t="str">
            <v>202</v>
          </cell>
          <cell r="G59" t="str">
            <v>必</v>
          </cell>
          <cell r="H59" t="str">
            <v>計算機概論</v>
          </cell>
        </row>
        <row r="60">
          <cell r="A60" t="str">
            <v>318012一上G01</v>
          </cell>
          <cell r="B60" t="str">
            <v>318012</v>
          </cell>
          <cell r="C60" t="str">
            <v>餐二甲</v>
          </cell>
          <cell r="D60" t="str">
            <v>許如玟</v>
          </cell>
          <cell r="E60" t="str">
            <v>一上</v>
          </cell>
          <cell r="F60" t="str">
            <v>G01</v>
          </cell>
          <cell r="G60" t="str">
            <v>必</v>
          </cell>
          <cell r="H60" t="str">
            <v>餐旅概論</v>
          </cell>
        </row>
        <row r="61">
          <cell r="A61" t="str">
            <v>318012一上G02</v>
          </cell>
          <cell r="B61" t="str">
            <v>318012</v>
          </cell>
          <cell r="C61" t="str">
            <v>餐二甲</v>
          </cell>
          <cell r="D61" t="str">
            <v>許如玟</v>
          </cell>
          <cell r="E61" t="str">
            <v>一上</v>
          </cell>
          <cell r="F61" t="str">
            <v>G02</v>
          </cell>
          <cell r="G61" t="str">
            <v>必</v>
          </cell>
          <cell r="H61" t="str">
            <v>餐旅服務</v>
          </cell>
        </row>
        <row r="62">
          <cell r="A62" t="str">
            <v>318012一上G03</v>
          </cell>
          <cell r="B62" t="str">
            <v>318012</v>
          </cell>
          <cell r="C62" t="str">
            <v>餐二甲</v>
          </cell>
          <cell r="D62" t="str">
            <v>許如玟</v>
          </cell>
          <cell r="E62" t="str">
            <v>一上</v>
          </cell>
          <cell r="F62" t="str">
            <v>G03</v>
          </cell>
          <cell r="G62" t="str">
            <v>必</v>
          </cell>
          <cell r="H62" t="str">
            <v>餐旅安全與衛生</v>
          </cell>
        </row>
        <row r="63">
          <cell r="A63" t="str">
            <v>318012一下00000003</v>
          </cell>
          <cell r="B63" t="str">
            <v>318012</v>
          </cell>
          <cell r="C63" t="str">
            <v>餐二甲</v>
          </cell>
          <cell r="D63" t="str">
            <v>許如玟</v>
          </cell>
          <cell r="E63" t="str">
            <v>一下</v>
          </cell>
          <cell r="F63" t="str">
            <v>003</v>
          </cell>
          <cell r="G63" t="str">
            <v>必</v>
          </cell>
          <cell r="H63" t="str">
            <v>數    學</v>
          </cell>
        </row>
        <row r="64">
          <cell r="A64" t="str">
            <v>318012一上00000105</v>
          </cell>
          <cell r="B64" t="str">
            <v>318012</v>
          </cell>
          <cell r="C64" t="str">
            <v>餐二甲</v>
          </cell>
          <cell r="D64" t="str">
            <v>許如玟</v>
          </cell>
          <cell r="E64" t="str">
            <v>一上</v>
          </cell>
          <cell r="F64" t="str">
            <v>105</v>
          </cell>
          <cell r="G64" t="str">
            <v>必</v>
          </cell>
          <cell r="H64" t="str">
            <v>基礎生物</v>
          </cell>
        </row>
        <row r="65">
          <cell r="A65" t="str">
            <v>318012一下00000105</v>
          </cell>
          <cell r="B65" t="str">
            <v>318012</v>
          </cell>
          <cell r="C65" t="str">
            <v>餐二甲</v>
          </cell>
          <cell r="D65" t="str">
            <v>許如玟</v>
          </cell>
          <cell r="E65" t="str">
            <v>一下</v>
          </cell>
          <cell r="F65" t="str">
            <v>105</v>
          </cell>
          <cell r="G65" t="str">
            <v>必</v>
          </cell>
          <cell r="H65" t="str">
            <v>基礎生物</v>
          </cell>
        </row>
        <row r="66">
          <cell r="A66" t="str">
            <v>318012一上00000202</v>
          </cell>
          <cell r="B66" t="str">
            <v>318012</v>
          </cell>
          <cell r="C66" t="str">
            <v>餐二甲</v>
          </cell>
          <cell r="D66" t="str">
            <v>許如玟</v>
          </cell>
          <cell r="E66" t="str">
            <v>一上</v>
          </cell>
          <cell r="F66" t="str">
            <v>202</v>
          </cell>
          <cell r="G66" t="str">
            <v>必</v>
          </cell>
          <cell r="H66" t="str">
            <v>計算機概論</v>
          </cell>
        </row>
        <row r="67">
          <cell r="A67" t="str">
            <v>318012一上G01</v>
          </cell>
          <cell r="B67" t="str">
            <v>318012</v>
          </cell>
          <cell r="C67" t="str">
            <v>餐二甲</v>
          </cell>
          <cell r="D67" t="str">
            <v>許如玟</v>
          </cell>
          <cell r="E67" t="str">
            <v>一上</v>
          </cell>
          <cell r="F67" t="str">
            <v>G01</v>
          </cell>
          <cell r="G67" t="str">
            <v>必</v>
          </cell>
          <cell r="H67" t="str">
            <v>餐旅概論</v>
          </cell>
        </row>
        <row r="68">
          <cell r="A68" t="str">
            <v>318012一下G01</v>
          </cell>
          <cell r="B68" t="str">
            <v>318012</v>
          </cell>
          <cell r="C68" t="str">
            <v>餐二甲</v>
          </cell>
          <cell r="D68" t="str">
            <v>許如玟</v>
          </cell>
          <cell r="E68" t="str">
            <v>一下</v>
          </cell>
          <cell r="F68" t="str">
            <v>G01</v>
          </cell>
          <cell r="G68" t="str">
            <v>必</v>
          </cell>
          <cell r="H68" t="str">
            <v>餐旅概論</v>
          </cell>
        </row>
        <row r="69">
          <cell r="A69" t="str">
            <v>318012一上G02</v>
          </cell>
          <cell r="B69" t="str">
            <v>318012</v>
          </cell>
          <cell r="C69" t="str">
            <v>餐二甲</v>
          </cell>
          <cell r="D69" t="str">
            <v>許如玟</v>
          </cell>
          <cell r="E69" t="str">
            <v>一上</v>
          </cell>
          <cell r="F69" t="str">
            <v>G02</v>
          </cell>
          <cell r="G69" t="str">
            <v>必</v>
          </cell>
          <cell r="H69" t="str">
            <v>餐旅服務</v>
          </cell>
        </row>
        <row r="70">
          <cell r="A70" t="str">
            <v>318012一下G02</v>
          </cell>
          <cell r="B70" t="str">
            <v>318012</v>
          </cell>
          <cell r="C70" t="str">
            <v>餐二甲</v>
          </cell>
          <cell r="D70" t="str">
            <v>許如玟</v>
          </cell>
          <cell r="E70" t="str">
            <v>一下</v>
          </cell>
          <cell r="F70" t="str">
            <v>G02</v>
          </cell>
          <cell r="G70" t="str">
            <v>必</v>
          </cell>
          <cell r="H70" t="str">
            <v>餐旅服務</v>
          </cell>
        </row>
        <row r="71">
          <cell r="A71" t="str">
            <v>318012一上G03</v>
          </cell>
          <cell r="B71" t="str">
            <v>318012</v>
          </cell>
          <cell r="C71" t="str">
            <v>餐二甲</v>
          </cell>
          <cell r="D71" t="str">
            <v>許如玟</v>
          </cell>
          <cell r="E71" t="str">
            <v>一上</v>
          </cell>
          <cell r="F71" t="str">
            <v>G03</v>
          </cell>
          <cell r="G71" t="str">
            <v>必</v>
          </cell>
          <cell r="H71" t="str">
            <v>餐旅安全與衛生</v>
          </cell>
        </row>
        <row r="72">
          <cell r="A72" t="str">
            <v>318012一下G03</v>
          </cell>
          <cell r="B72" t="str">
            <v>318012</v>
          </cell>
          <cell r="C72" t="str">
            <v>餐二甲</v>
          </cell>
          <cell r="D72" t="str">
            <v>許如玟</v>
          </cell>
          <cell r="E72" t="str">
            <v>一下</v>
          </cell>
          <cell r="F72" t="str">
            <v>G03</v>
          </cell>
          <cell r="G72" t="str">
            <v>必</v>
          </cell>
          <cell r="H72" t="str">
            <v>餐旅安全與衛生</v>
          </cell>
        </row>
        <row r="73">
          <cell r="A73" t="str">
            <v>318012一下G04</v>
          </cell>
          <cell r="B73" t="str">
            <v>318012</v>
          </cell>
          <cell r="C73" t="str">
            <v>餐二甲</v>
          </cell>
          <cell r="D73" t="str">
            <v>許如玟</v>
          </cell>
          <cell r="E73" t="str">
            <v>一下</v>
          </cell>
          <cell r="F73" t="str">
            <v>G04</v>
          </cell>
          <cell r="G73" t="str">
            <v>必</v>
          </cell>
          <cell r="H73" t="str">
            <v>中餐烹調</v>
          </cell>
        </row>
        <row r="74">
          <cell r="A74" t="str">
            <v>318038一上00000003</v>
          </cell>
          <cell r="B74" t="str">
            <v>318038</v>
          </cell>
          <cell r="C74" t="str">
            <v>餐二甲</v>
          </cell>
          <cell r="D74" t="str">
            <v>陳國揚</v>
          </cell>
          <cell r="E74" t="str">
            <v>一上</v>
          </cell>
          <cell r="F74" t="str">
            <v>003</v>
          </cell>
          <cell r="G74" t="str">
            <v>必</v>
          </cell>
          <cell r="H74" t="str">
            <v>數    學</v>
          </cell>
        </row>
        <row r="75">
          <cell r="A75" t="str">
            <v>318038一上00000003</v>
          </cell>
          <cell r="B75" t="str">
            <v>318038</v>
          </cell>
          <cell r="C75" t="str">
            <v>餐二甲</v>
          </cell>
          <cell r="D75" t="str">
            <v>陳國揚</v>
          </cell>
          <cell r="E75" t="str">
            <v>一上</v>
          </cell>
          <cell r="F75" t="str">
            <v>003</v>
          </cell>
          <cell r="G75" t="str">
            <v>必</v>
          </cell>
          <cell r="H75" t="str">
            <v>數    學</v>
          </cell>
        </row>
        <row r="76">
          <cell r="A76" t="str">
            <v>318087一上G06</v>
          </cell>
          <cell r="B76" t="str">
            <v>318087</v>
          </cell>
          <cell r="C76" t="str">
            <v>餐二乙</v>
          </cell>
          <cell r="D76" t="str">
            <v>張峻瑋</v>
          </cell>
          <cell r="E76" t="str">
            <v>一上</v>
          </cell>
          <cell r="F76" t="str">
            <v>G06</v>
          </cell>
          <cell r="G76" t="str">
            <v>選</v>
          </cell>
          <cell r="H76" t="str">
            <v>麵包製作</v>
          </cell>
        </row>
        <row r="77">
          <cell r="A77" t="str">
            <v>318087一下G02</v>
          </cell>
          <cell r="B77" t="str">
            <v>318087</v>
          </cell>
          <cell r="C77" t="str">
            <v>餐二乙</v>
          </cell>
          <cell r="D77" t="str">
            <v>張峻瑋</v>
          </cell>
          <cell r="E77" t="str">
            <v>一下</v>
          </cell>
          <cell r="F77" t="str">
            <v>G02</v>
          </cell>
          <cell r="G77" t="str">
            <v>必</v>
          </cell>
          <cell r="H77" t="str">
            <v>餐旅服務</v>
          </cell>
        </row>
        <row r="78">
          <cell r="A78" t="str">
            <v>318087一下G03</v>
          </cell>
          <cell r="B78" t="str">
            <v>318087</v>
          </cell>
          <cell r="C78" t="str">
            <v>餐二乙</v>
          </cell>
          <cell r="D78" t="str">
            <v>張峻瑋</v>
          </cell>
          <cell r="E78" t="str">
            <v>一下</v>
          </cell>
          <cell r="F78" t="str">
            <v>G03</v>
          </cell>
          <cell r="G78" t="str">
            <v>必</v>
          </cell>
          <cell r="H78" t="str">
            <v>餐旅安全與衛生</v>
          </cell>
        </row>
        <row r="79">
          <cell r="A79" t="str">
            <v>318087一下G04</v>
          </cell>
          <cell r="B79" t="str">
            <v>318087</v>
          </cell>
          <cell r="C79" t="str">
            <v>餐二乙</v>
          </cell>
          <cell r="D79" t="str">
            <v>張峻瑋</v>
          </cell>
          <cell r="E79" t="str">
            <v>一下</v>
          </cell>
          <cell r="F79" t="str">
            <v>G04</v>
          </cell>
          <cell r="G79" t="str">
            <v>必</v>
          </cell>
          <cell r="H79" t="str">
            <v>中餐烹調</v>
          </cell>
        </row>
        <row r="80">
          <cell r="A80" t="str">
            <v>318087一上G06</v>
          </cell>
          <cell r="B80" t="str">
            <v>318087</v>
          </cell>
          <cell r="C80" t="str">
            <v>餐二乙</v>
          </cell>
          <cell r="D80" t="str">
            <v>張峻瑋</v>
          </cell>
          <cell r="E80" t="str">
            <v>一上</v>
          </cell>
          <cell r="F80" t="str">
            <v>G06</v>
          </cell>
          <cell r="G80" t="str">
            <v>選</v>
          </cell>
          <cell r="H80" t="str">
            <v>麵包製作</v>
          </cell>
        </row>
        <row r="81">
          <cell r="A81" t="str">
            <v>318093一上00000062</v>
          </cell>
          <cell r="B81" t="str">
            <v>318093</v>
          </cell>
          <cell r="C81" t="str">
            <v>餐二乙</v>
          </cell>
          <cell r="D81" t="str">
            <v>黃士豪</v>
          </cell>
          <cell r="E81" t="str">
            <v>一上</v>
          </cell>
          <cell r="F81" t="str">
            <v>0062</v>
          </cell>
          <cell r="G81" t="str">
            <v>必</v>
          </cell>
          <cell r="H81" t="str">
            <v>健康與護理</v>
          </cell>
        </row>
        <row r="82">
          <cell r="A82" t="str">
            <v>318093一上00000105</v>
          </cell>
          <cell r="B82" t="str">
            <v>318093</v>
          </cell>
          <cell r="C82" t="str">
            <v>餐二乙</v>
          </cell>
          <cell r="D82" t="str">
            <v>黃士豪</v>
          </cell>
          <cell r="E82" t="str">
            <v>一上</v>
          </cell>
          <cell r="F82" t="str">
            <v>105</v>
          </cell>
          <cell r="G82" t="str">
            <v>必</v>
          </cell>
          <cell r="H82" t="str">
            <v>基礎生物</v>
          </cell>
        </row>
        <row r="83">
          <cell r="A83" t="str">
            <v>318093一上00000202</v>
          </cell>
          <cell r="B83" t="str">
            <v>318093</v>
          </cell>
          <cell r="C83" t="str">
            <v>餐二乙</v>
          </cell>
          <cell r="D83" t="str">
            <v>黃士豪</v>
          </cell>
          <cell r="E83" t="str">
            <v>一上</v>
          </cell>
          <cell r="F83" t="str">
            <v>202</v>
          </cell>
          <cell r="G83" t="str">
            <v>必</v>
          </cell>
          <cell r="H83" t="str">
            <v>計算機概論</v>
          </cell>
        </row>
        <row r="84">
          <cell r="A84" t="str">
            <v>318093一上00000996</v>
          </cell>
          <cell r="B84" t="str">
            <v>318093</v>
          </cell>
          <cell r="C84" t="str">
            <v>餐二乙</v>
          </cell>
          <cell r="D84" t="str">
            <v>黃士豪</v>
          </cell>
          <cell r="E84" t="str">
            <v>一上</v>
          </cell>
          <cell r="F84" t="str">
            <v>996</v>
          </cell>
          <cell r="G84" t="str">
            <v>必</v>
          </cell>
          <cell r="H84" t="str">
            <v>體育</v>
          </cell>
        </row>
        <row r="85">
          <cell r="A85" t="str">
            <v>318093一上G06</v>
          </cell>
          <cell r="B85" t="str">
            <v>318093</v>
          </cell>
          <cell r="C85" t="str">
            <v>餐二乙</v>
          </cell>
          <cell r="D85" t="str">
            <v>黃士豪</v>
          </cell>
          <cell r="E85" t="str">
            <v>一上</v>
          </cell>
          <cell r="F85" t="str">
            <v>G06</v>
          </cell>
          <cell r="G85" t="str">
            <v>選</v>
          </cell>
          <cell r="H85" t="str">
            <v>麵包製作</v>
          </cell>
        </row>
        <row r="86">
          <cell r="A86" t="str">
            <v>318093一下00000001</v>
          </cell>
          <cell r="B86" t="str">
            <v>318093</v>
          </cell>
          <cell r="C86" t="str">
            <v>餐二乙</v>
          </cell>
          <cell r="D86" t="str">
            <v>黃士豪</v>
          </cell>
          <cell r="E86" t="str">
            <v>一下</v>
          </cell>
          <cell r="F86" t="str">
            <v>001</v>
          </cell>
          <cell r="G86" t="str">
            <v>必</v>
          </cell>
          <cell r="H86" t="str">
            <v>國    文</v>
          </cell>
        </row>
        <row r="87">
          <cell r="A87" t="str">
            <v>318093一下00000003</v>
          </cell>
          <cell r="B87" t="str">
            <v>318093</v>
          </cell>
          <cell r="C87" t="str">
            <v>餐二乙</v>
          </cell>
          <cell r="D87" t="str">
            <v>黃士豪</v>
          </cell>
          <cell r="E87" t="str">
            <v>一下</v>
          </cell>
          <cell r="F87" t="str">
            <v>003</v>
          </cell>
          <cell r="G87" t="str">
            <v>必</v>
          </cell>
          <cell r="H87" t="str">
            <v>數    學</v>
          </cell>
        </row>
        <row r="88">
          <cell r="A88" t="str">
            <v>318093一下G02</v>
          </cell>
          <cell r="B88" t="str">
            <v>318093</v>
          </cell>
          <cell r="C88" t="str">
            <v>餐二乙</v>
          </cell>
          <cell r="D88" t="str">
            <v>黃士豪</v>
          </cell>
          <cell r="E88" t="str">
            <v>一下</v>
          </cell>
          <cell r="F88" t="str">
            <v>G02</v>
          </cell>
          <cell r="G88" t="str">
            <v>必</v>
          </cell>
          <cell r="H88" t="str">
            <v>餐旅服務</v>
          </cell>
        </row>
        <row r="89">
          <cell r="A89" t="str">
            <v>318093一下G03</v>
          </cell>
          <cell r="B89" t="str">
            <v>318093</v>
          </cell>
          <cell r="C89" t="str">
            <v>餐二乙</v>
          </cell>
          <cell r="D89" t="str">
            <v>黃士豪</v>
          </cell>
          <cell r="E89" t="str">
            <v>一下</v>
          </cell>
          <cell r="F89" t="str">
            <v>G03</v>
          </cell>
          <cell r="G89" t="str">
            <v>必</v>
          </cell>
          <cell r="H89" t="str">
            <v>餐旅安全與衛生</v>
          </cell>
        </row>
        <row r="90">
          <cell r="A90" t="str">
            <v>318093一下G04</v>
          </cell>
          <cell r="B90" t="str">
            <v>318093</v>
          </cell>
          <cell r="C90" t="str">
            <v>餐二乙</v>
          </cell>
          <cell r="D90" t="str">
            <v>黃士豪</v>
          </cell>
          <cell r="E90" t="str">
            <v>一下</v>
          </cell>
          <cell r="F90" t="str">
            <v>G04</v>
          </cell>
          <cell r="G90" t="str">
            <v>必</v>
          </cell>
          <cell r="H90" t="str">
            <v>中餐烹調</v>
          </cell>
        </row>
        <row r="91">
          <cell r="A91" t="str">
            <v>318109一下00000003</v>
          </cell>
          <cell r="B91" t="str">
            <v>318109</v>
          </cell>
          <cell r="C91" t="str">
            <v>餐二丙</v>
          </cell>
          <cell r="D91" t="str">
            <v>呂欣怡</v>
          </cell>
          <cell r="E91" t="str">
            <v>一下</v>
          </cell>
          <cell r="F91" t="str">
            <v>003</v>
          </cell>
          <cell r="G91" t="str">
            <v>必</v>
          </cell>
          <cell r="H91" t="str">
            <v>數    學</v>
          </cell>
        </row>
        <row r="92">
          <cell r="A92" t="str">
            <v>318145一上00000105</v>
          </cell>
          <cell r="B92" t="str">
            <v>318145</v>
          </cell>
          <cell r="C92" t="str">
            <v>餐二丙</v>
          </cell>
          <cell r="D92" t="str">
            <v>陸俊維</v>
          </cell>
          <cell r="E92" t="str">
            <v>一上</v>
          </cell>
          <cell r="F92" t="str">
            <v>105</v>
          </cell>
          <cell r="G92" t="str">
            <v>必</v>
          </cell>
          <cell r="H92" t="str">
            <v>基礎生物</v>
          </cell>
        </row>
        <row r="93">
          <cell r="A93" t="str">
            <v>318145一下00000003</v>
          </cell>
          <cell r="B93" t="str">
            <v>318145</v>
          </cell>
          <cell r="C93" t="str">
            <v>餐二丙</v>
          </cell>
          <cell r="D93" t="str">
            <v>陸俊維</v>
          </cell>
          <cell r="E93" t="str">
            <v>一下</v>
          </cell>
          <cell r="F93" t="str">
            <v>003</v>
          </cell>
          <cell r="G93" t="str">
            <v>必</v>
          </cell>
          <cell r="H93" t="str">
            <v>數    學</v>
          </cell>
        </row>
        <row r="94">
          <cell r="A94" t="str">
            <v>318159一上00000001</v>
          </cell>
          <cell r="B94" t="str">
            <v>318159</v>
          </cell>
          <cell r="C94" t="str">
            <v>餐二丁</v>
          </cell>
          <cell r="D94" t="str">
            <v>吳嘉君</v>
          </cell>
          <cell r="E94" t="str">
            <v>一上</v>
          </cell>
          <cell r="F94" t="str">
            <v>001</v>
          </cell>
          <cell r="G94" t="str">
            <v>必</v>
          </cell>
          <cell r="H94" t="str">
            <v>國    文</v>
          </cell>
        </row>
        <row r="95">
          <cell r="A95" t="str">
            <v>318159一上G02</v>
          </cell>
          <cell r="B95" t="str">
            <v>318159</v>
          </cell>
          <cell r="C95" t="str">
            <v>餐二丁</v>
          </cell>
          <cell r="D95" t="str">
            <v>吳嘉君</v>
          </cell>
          <cell r="E95" t="str">
            <v>一上</v>
          </cell>
          <cell r="F95" t="str">
            <v>G02</v>
          </cell>
          <cell r="G95" t="str">
            <v>必</v>
          </cell>
          <cell r="H95" t="str">
            <v>餐旅服務</v>
          </cell>
        </row>
        <row r="96">
          <cell r="A96" t="str">
            <v>318159一下00000003</v>
          </cell>
          <cell r="B96" t="str">
            <v>318159</v>
          </cell>
          <cell r="C96" t="str">
            <v>餐二丁</v>
          </cell>
          <cell r="D96" t="str">
            <v>吳嘉君</v>
          </cell>
          <cell r="E96" t="str">
            <v>一下</v>
          </cell>
          <cell r="F96" t="str">
            <v>003</v>
          </cell>
          <cell r="G96" t="str">
            <v>必</v>
          </cell>
          <cell r="H96" t="str">
            <v>數    學</v>
          </cell>
        </row>
        <row r="97">
          <cell r="A97" t="str">
            <v>318159一下G01</v>
          </cell>
          <cell r="B97" t="str">
            <v>318159</v>
          </cell>
          <cell r="C97" t="str">
            <v>餐二丁</v>
          </cell>
          <cell r="D97" t="str">
            <v>吳嘉君</v>
          </cell>
          <cell r="E97" t="str">
            <v>一下</v>
          </cell>
          <cell r="F97" t="str">
            <v>G01</v>
          </cell>
          <cell r="G97" t="str">
            <v>必</v>
          </cell>
          <cell r="H97" t="str">
            <v>餐旅概論</v>
          </cell>
        </row>
        <row r="98">
          <cell r="A98" t="str">
            <v>318159一上G02</v>
          </cell>
          <cell r="B98" t="str">
            <v>318159</v>
          </cell>
          <cell r="C98" t="str">
            <v>餐二丁</v>
          </cell>
          <cell r="D98" t="str">
            <v>吳嘉君</v>
          </cell>
          <cell r="E98" t="str">
            <v>一上</v>
          </cell>
          <cell r="F98" t="str">
            <v>G02</v>
          </cell>
          <cell r="G98" t="str">
            <v>必</v>
          </cell>
          <cell r="H98" t="str">
            <v>餐旅服務</v>
          </cell>
        </row>
        <row r="99">
          <cell r="A99" t="str">
            <v>318159一下G02</v>
          </cell>
          <cell r="B99" t="str">
            <v>318159</v>
          </cell>
          <cell r="C99" t="str">
            <v>餐二丁</v>
          </cell>
          <cell r="D99" t="str">
            <v>吳嘉君</v>
          </cell>
          <cell r="E99" t="str">
            <v>一下</v>
          </cell>
          <cell r="F99" t="str">
            <v>G02</v>
          </cell>
          <cell r="G99" t="str">
            <v>必</v>
          </cell>
          <cell r="H99" t="str">
            <v>餐旅服務</v>
          </cell>
        </row>
        <row r="100">
          <cell r="A100" t="str">
            <v>318159一下G03</v>
          </cell>
          <cell r="B100" t="str">
            <v>318159</v>
          </cell>
          <cell r="C100" t="str">
            <v>餐二丁</v>
          </cell>
          <cell r="D100" t="str">
            <v>吳嘉君</v>
          </cell>
          <cell r="E100" t="str">
            <v>一下</v>
          </cell>
          <cell r="F100" t="str">
            <v>G03</v>
          </cell>
          <cell r="G100" t="str">
            <v>必</v>
          </cell>
          <cell r="H100" t="str">
            <v>餐旅安全與衛生</v>
          </cell>
        </row>
        <row r="101">
          <cell r="A101" t="str">
            <v>318196一上00000001</v>
          </cell>
          <cell r="B101" t="str">
            <v>318196</v>
          </cell>
          <cell r="C101" t="str">
            <v>餐二丁</v>
          </cell>
          <cell r="D101" t="str">
            <v>曾柏霖</v>
          </cell>
          <cell r="E101" t="str">
            <v>一上</v>
          </cell>
          <cell r="F101" t="str">
            <v>001</v>
          </cell>
          <cell r="G101" t="str">
            <v>必</v>
          </cell>
          <cell r="H101" t="str">
            <v>國    文</v>
          </cell>
        </row>
        <row r="102">
          <cell r="A102" t="str">
            <v>318196一上00000003</v>
          </cell>
          <cell r="B102" t="str">
            <v>318196</v>
          </cell>
          <cell r="C102" t="str">
            <v>餐二丁</v>
          </cell>
          <cell r="D102" t="str">
            <v>曾柏霖</v>
          </cell>
          <cell r="E102" t="str">
            <v>一上</v>
          </cell>
          <cell r="F102" t="str">
            <v>003</v>
          </cell>
          <cell r="G102" t="str">
            <v>必</v>
          </cell>
          <cell r="H102" t="str">
            <v>數    學</v>
          </cell>
        </row>
        <row r="103">
          <cell r="A103" t="str">
            <v>318196一上00000062</v>
          </cell>
          <cell r="B103" t="str">
            <v>318196</v>
          </cell>
          <cell r="C103" t="str">
            <v>餐二丁</v>
          </cell>
          <cell r="D103" t="str">
            <v>曾柏霖</v>
          </cell>
          <cell r="E103" t="str">
            <v>一上</v>
          </cell>
          <cell r="F103" t="str">
            <v>0062</v>
          </cell>
          <cell r="G103" t="str">
            <v>必</v>
          </cell>
          <cell r="H103" t="str">
            <v>健康與護理</v>
          </cell>
        </row>
        <row r="104">
          <cell r="A104" t="str">
            <v>318196一上00000105</v>
          </cell>
          <cell r="B104" t="str">
            <v>318196</v>
          </cell>
          <cell r="C104" t="str">
            <v>餐二丁</v>
          </cell>
          <cell r="D104" t="str">
            <v>曾柏霖</v>
          </cell>
          <cell r="E104" t="str">
            <v>一上</v>
          </cell>
          <cell r="F104" t="str">
            <v>105</v>
          </cell>
          <cell r="G104" t="str">
            <v>必</v>
          </cell>
          <cell r="H104" t="str">
            <v>基礎生物</v>
          </cell>
        </row>
        <row r="105">
          <cell r="A105" t="str">
            <v>318196一上G02</v>
          </cell>
          <cell r="B105" t="str">
            <v>318196</v>
          </cell>
          <cell r="C105" t="str">
            <v>餐二丁</v>
          </cell>
          <cell r="D105" t="str">
            <v>曾柏霖</v>
          </cell>
          <cell r="E105" t="str">
            <v>一上</v>
          </cell>
          <cell r="F105" t="str">
            <v>G02</v>
          </cell>
          <cell r="G105" t="str">
            <v>必</v>
          </cell>
          <cell r="H105" t="str">
            <v>餐旅服務</v>
          </cell>
        </row>
        <row r="106">
          <cell r="A106" t="str">
            <v>318196一下00000001</v>
          </cell>
          <cell r="B106" t="str">
            <v>318196</v>
          </cell>
          <cell r="C106" t="str">
            <v>餐二丁</v>
          </cell>
          <cell r="D106" t="str">
            <v>曾柏霖</v>
          </cell>
          <cell r="E106" t="str">
            <v>一下</v>
          </cell>
          <cell r="F106" t="str">
            <v>001</v>
          </cell>
          <cell r="G106" t="str">
            <v>必</v>
          </cell>
          <cell r="H106" t="str">
            <v>國    文</v>
          </cell>
        </row>
        <row r="107">
          <cell r="A107" t="str">
            <v>318196一下00000003</v>
          </cell>
          <cell r="B107" t="str">
            <v>318196</v>
          </cell>
          <cell r="C107" t="str">
            <v>餐二丁</v>
          </cell>
          <cell r="D107" t="str">
            <v>曾柏霖</v>
          </cell>
          <cell r="E107" t="str">
            <v>一下</v>
          </cell>
          <cell r="F107" t="str">
            <v>003</v>
          </cell>
          <cell r="G107" t="str">
            <v>必</v>
          </cell>
          <cell r="H107" t="str">
            <v>數    學</v>
          </cell>
        </row>
        <row r="108">
          <cell r="A108" t="str">
            <v>318196一下00000062</v>
          </cell>
          <cell r="B108" t="str">
            <v>318196</v>
          </cell>
          <cell r="C108" t="str">
            <v>餐二丁</v>
          </cell>
          <cell r="D108" t="str">
            <v>曾柏霖</v>
          </cell>
          <cell r="E108" t="str">
            <v>一下</v>
          </cell>
          <cell r="F108" t="str">
            <v>0062</v>
          </cell>
          <cell r="G108" t="str">
            <v>必</v>
          </cell>
          <cell r="H108" t="str">
            <v>健康與護理</v>
          </cell>
        </row>
        <row r="109">
          <cell r="A109" t="str">
            <v>318196一下00000105</v>
          </cell>
          <cell r="B109" t="str">
            <v>318196</v>
          </cell>
          <cell r="C109" t="str">
            <v>餐二丁</v>
          </cell>
          <cell r="D109" t="str">
            <v>曾柏霖</v>
          </cell>
          <cell r="E109" t="str">
            <v>一下</v>
          </cell>
          <cell r="F109" t="str">
            <v>105</v>
          </cell>
          <cell r="G109" t="str">
            <v>必</v>
          </cell>
          <cell r="H109" t="str">
            <v>基礎生物</v>
          </cell>
        </row>
        <row r="110">
          <cell r="A110" t="str">
            <v>318196一下G02</v>
          </cell>
          <cell r="B110" t="str">
            <v>318196</v>
          </cell>
          <cell r="C110" t="str">
            <v>餐二丁</v>
          </cell>
          <cell r="D110" t="str">
            <v>曾柏霖</v>
          </cell>
          <cell r="E110" t="str">
            <v>一下</v>
          </cell>
          <cell r="F110" t="str">
            <v>G02</v>
          </cell>
          <cell r="G110" t="str">
            <v>必</v>
          </cell>
          <cell r="H110" t="str">
            <v>餐旅服務</v>
          </cell>
        </row>
        <row r="111">
          <cell r="A111" t="str">
            <v>318196一下G03</v>
          </cell>
          <cell r="B111" t="str">
            <v>318196</v>
          </cell>
          <cell r="C111" t="str">
            <v>餐二丁</v>
          </cell>
          <cell r="D111" t="str">
            <v>曾柏霖</v>
          </cell>
          <cell r="E111" t="str">
            <v>一下</v>
          </cell>
          <cell r="F111" t="str">
            <v>G03</v>
          </cell>
          <cell r="G111" t="str">
            <v>必</v>
          </cell>
          <cell r="H111" t="str">
            <v>餐旅安全與衛生</v>
          </cell>
        </row>
        <row r="112">
          <cell r="A112" t="str">
            <v>318196一下G06</v>
          </cell>
          <cell r="B112" t="str">
            <v>318196</v>
          </cell>
          <cell r="C112" t="str">
            <v>餐二丁</v>
          </cell>
          <cell r="D112" t="str">
            <v>曾柏霖</v>
          </cell>
          <cell r="E112" t="str">
            <v>一下</v>
          </cell>
          <cell r="F112" t="str">
            <v>G06</v>
          </cell>
          <cell r="G112" t="str">
            <v>選</v>
          </cell>
          <cell r="H112" t="str">
            <v>麵包製作</v>
          </cell>
        </row>
        <row r="113">
          <cell r="A113" t="str">
            <v>313113二上00000002</v>
          </cell>
          <cell r="B113" t="str">
            <v>313113</v>
          </cell>
          <cell r="C113" t="str">
            <v>汽二丙</v>
          </cell>
          <cell r="D113" t="str">
            <v>陳柏維</v>
          </cell>
          <cell r="E113" t="str">
            <v>二上</v>
          </cell>
          <cell r="F113" t="str">
            <v>002</v>
          </cell>
          <cell r="G113" t="str">
            <v>必</v>
          </cell>
          <cell r="H113" t="str">
            <v>英    文</v>
          </cell>
        </row>
        <row r="114">
          <cell r="A114" t="str">
            <v>313121二上00000003</v>
          </cell>
          <cell r="B114" t="str">
            <v>313121</v>
          </cell>
          <cell r="C114" t="str">
            <v>汽二甲</v>
          </cell>
          <cell r="D114" t="str">
            <v>楊家碩</v>
          </cell>
          <cell r="E114" t="str">
            <v>二上</v>
          </cell>
          <cell r="F114" t="str">
            <v>003</v>
          </cell>
          <cell r="G114" t="str">
            <v>選</v>
          </cell>
          <cell r="H114" t="str">
            <v>數    學</v>
          </cell>
        </row>
        <row r="115">
          <cell r="A115" t="str">
            <v>313139二上00000002</v>
          </cell>
          <cell r="B115" t="str">
            <v>313139</v>
          </cell>
          <cell r="C115" t="str">
            <v>汽二丙</v>
          </cell>
          <cell r="D115" t="str">
            <v>吳政輝</v>
          </cell>
          <cell r="E115" t="str">
            <v>二上</v>
          </cell>
          <cell r="F115" t="str">
            <v>002</v>
          </cell>
          <cell r="G115" t="str">
            <v>必</v>
          </cell>
          <cell r="H115" t="str">
            <v>英    文</v>
          </cell>
        </row>
        <row r="116">
          <cell r="A116" t="str">
            <v>313139二上00000003</v>
          </cell>
          <cell r="B116" t="str">
            <v>313139</v>
          </cell>
          <cell r="C116" t="str">
            <v>汽二丙</v>
          </cell>
          <cell r="D116" t="str">
            <v>吳政輝</v>
          </cell>
          <cell r="E116" t="str">
            <v>二上</v>
          </cell>
          <cell r="F116" t="str">
            <v>003</v>
          </cell>
          <cell r="G116" t="str">
            <v>選</v>
          </cell>
          <cell r="H116" t="str">
            <v>數    學</v>
          </cell>
        </row>
        <row r="117">
          <cell r="A117" t="str">
            <v>313139二上00003311</v>
          </cell>
          <cell r="B117" t="str">
            <v>313139</v>
          </cell>
          <cell r="C117" t="str">
            <v>汽二丙</v>
          </cell>
          <cell r="D117" t="str">
            <v>吳政輝</v>
          </cell>
          <cell r="E117" t="str">
            <v>二上</v>
          </cell>
          <cell r="F117" t="str">
            <v>3311</v>
          </cell>
          <cell r="G117" t="str">
            <v>必</v>
          </cell>
          <cell r="H117" t="str">
            <v>應用力學</v>
          </cell>
        </row>
        <row r="118">
          <cell r="A118" t="str">
            <v>314046二上00000002</v>
          </cell>
          <cell r="B118" t="str">
            <v>314046</v>
          </cell>
          <cell r="C118" t="str">
            <v>訊二乙</v>
          </cell>
          <cell r="D118" t="str">
            <v>王佳蓉</v>
          </cell>
          <cell r="E118" t="str">
            <v>二上</v>
          </cell>
          <cell r="F118" t="str">
            <v>002</v>
          </cell>
          <cell r="G118" t="str">
            <v>必</v>
          </cell>
          <cell r="H118" t="str">
            <v>英    文</v>
          </cell>
        </row>
        <row r="119">
          <cell r="A119" t="str">
            <v>314046二上00000003</v>
          </cell>
          <cell r="B119" t="str">
            <v>314046</v>
          </cell>
          <cell r="C119" t="str">
            <v>訊二乙</v>
          </cell>
          <cell r="D119" t="str">
            <v>王佳蓉</v>
          </cell>
          <cell r="E119" t="str">
            <v>二上</v>
          </cell>
          <cell r="F119" t="str">
            <v>003</v>
          </cell>
          <cell r="G119" t="str">
            <v>選</v>
          </cell>
          <cell r="H119" t="str">
            <v>數    學</v>
          </cell>
        </row>
        <row r="120">
          <cell r="A120" t="str">
            <v>314046二上00000008</v>
          </cell>
          <cell r="B120" t="str">
            <v>314046</v>
          </cell>
          <cell r="C120" t="str">
            <v>訊二乙</v>
          </cell>
          <cell r="D120" t="str">
            <v>王佳蓉</v>
          </cell>
          <cell r="E120" t="str">
            <v>二上</v>
          </cell>
          <cell r="F120" t="str">
            <v>008</v>
          </cell>
          <cell r="G120" t="str">
            <v>必</v>
          </cell>
          <cell r="H120" t="str">
            <v>歷    史</v>
          </cell>
        </row>
        <row r="121">
          <cell r="A121" t="str">
            <v>314046二上00000109</v>
          </cell>
          <cell r="B121" t="str">
            <v>314046</v>
          </cell>
          <cell r="C121" t="str">
            <v>訊二乙</v>
          </cell>
          <cell r="D121" t="str">
            <v>王佳蓉</v>
          </cell>
          <cell r="E121" t="str">
            <v>二上</v>
          </cell>
          <cell r="F121" t="str">
            <v>109</v>
          </cell>
          <cell r="G121" t="str">
            <v>必</v>
          </cell>
          <cell r="H121" t="str">
            <v>基礎化學</v>
          </cell>
        </row>
        <row r="122">
          <cell r="A122" t="str">
            <v>314046二上00000738</v>
          </cell>
          <cell r="B122" t="str">
            <v>314046</v>
          </cell>
          <cell r="C122" t="str">
            <v>訊二乙</v>
          </cell>
          <cell r="D122" t="str">
            <v>王佳蓉</v>
          </cell>
          <cell r="E122" t="str">
            <v>二上</v>
          </cell>
          <cell r="F122" t="str">
            <v>738</v>
          </cell>
          <cell r="G122" t="str">
            <v>必</v>
          </cell>
          <cell r="H122" t="str">
            <v>程式語言</v>
          </cell>
        </row>
        <row r="123">
          <cell r="A123" t="str">
            <v>314058二上00000008</v>
          </cell>
          <cell r="B123" t="str">
            <v>314058</v>
          </cell>
          <cell r="C123" t="str">
            <v>訊二乙</v>
          </cell>
          <cell r="D123" t="str">
            <v>林子鈞</v>
          </cell>
          <cell r="E123" t="str">
            <v>二上</v>
          </cell>
          <cell r="F123" t="str">
            <v>008</v>
          </cell>
          <cell r="G123" t="str">
            <v>必</v>
          </cell>
          <cell r="H123" t="str">
            <v>歷    史</v>
          </cell>
        </row>
        <row r="124">
          <cell r="A124" t="str">
            <v>314058二上00000738</v>
          </cell>
          <cell r="B124" t="str">
            <v>314058</v>
          </cell>
          <cell r="C124" t="str">
            <v>訊二乙</v>
          </cell>
          <cell r="D124" t="str">
            <v>林子鈞</v>
          </cell>
          <cell r="E124" t="str">
            <v>二上</v>
          </cell>
          <cell r="F124" t="str">
            <v>738</v>
          </cell>
          <cell r="G124" t="str">
            <v>必</v>
          </cell>
          <cell r="H124" t="str">
            <v>程式語言</v>
          </cell>
        </row>
        <row r="125">
          <cell r="A125" t="str">
            <v>318012二上00000003</v>
          </cell>
          <cell r="B125" t="str">
            <v>318012</v>
          </cell>
          <cell r="C125" t="str">
            <v>餐二甲</v>
          </cell>
          <cell r="D125" t="str">
            <v>許如玟</v>
          </cell>
          <cell r="E125" t="str">
            <v>二上</v>
          </cell>
          <cell r="F125" t="str">
            <v>003</v>
          </cell>
          <cell r="G125" t="str">
            <v>選</v>
          </cell>
          <cell r="H125" t="str">
            <v>數    學</v>
          </cell>
        </row>
        <row r="126">
          <cell r="A126" t="str">
            <v>318093二上00000003</v>
          </cell>
          <cell r="B126" t="str">
            <v>318093</v>
          </cell>
          <cell r="C126" t="str">
            <v>餐二乙</v>
          </cell>
          <cell r="D126" t="str">
            <v>黃士豪</v>
          </cell>
          <cell r="E126" t="str">
            <v>二上</v>
          </cell>
          <cell r="F126" t="str">
            <v>003</v>
          </cell>
          <cell r="G126" t="str">
            <v>選</v>
          </cell>
          <cell r="H126" t="str">
            <v>數    學</v>
          </cell>
        </row>
        <row r="127">
          <cell r="A127" t="str">
            <v>318159二上00000003</v>
          </cell>
          <cell r="B127" t="str">
            <v>318159</v>
          </cell>
          <cell r="C127" t="str">
            <v>餐二丁</v>
          </cell>
          <cell r="D127" t="str">
            <v>吳嘉君</v>
          </cell>
          <cell r="E127" t="str">
            <v>二上</v>
          </cell>
          <cell r="F127" t="str">
            <v>003</v>
          </cell>
          <cell r="G127" t="str">
            <v>選</v>
          </cell>
          <cell r="H127" t="str">
            <v>數    學</v>
          </cell>
        </row>
        <row r="128">
          <cell r="A128" t="str">
            <v>318159二上G07</v>
          </cell>
          <cell r="B128" t="str">
            <v>318159</v>
          </cell>
          <cell r="C128" t="str">
            <v>餐二丁</v>
          </cell>
          <cell r="D128" t="str">
            <v>吳嘉君</v>
          </cell>
          <cell r="E128" t="str">
            <v>二上</v>
          </cell>
          <cell r="F128" t="str">
            <v>G07</v>
          </cell>
          <cell r="G128" t="str">
            <v>必</v>
          </cell>
          <cell r="H128" t="str">
            <v>飲料與調酒</v>
          </cell>
        </row>
        <row r="129">
          <cell r="A129" t="str">
            <v>318196二上00000001</v>
          </cell>
          <cell r="B129" t="str">
            <v>318196</v>
          </cell>
          <cell r="C129" t="str">
            <v>餐二丁</v>
          </cell>
          <cell r="D129" t="str">
            <v>曾柏霖</v>
          </cell>
          <cell r="E129" t="str">
            <v>二上</v>
          </cell>
          <cell r="F129" t="str">
            <v>001</v>
          </cell>
          <cell r="G129" t="str">
            <v>必</v>
          </cell>
          <cell r="H129" t="str">
            <v>國    文</v>
          </cell>
        </row>
        <row r="130">
          <cell r="A130" t="str">
            <v>318196二上00000003</v>
          </cell>
          <cell r="B130" t="str">
            <v>318196</v>
          </cell>
          <cell r="C130" t="str">
            <v>餐二丁</v>
          </cell>
          <cell r="D130" t="str">
            <v>曾柏霖</v>
          </cell>
          <cell r="E130" t="str">
            <v>二上</v>
          </cell>
          <cell r="F130" t="str">
            <v>003</v>
          </cell>
          <cell r="G130" t="str">
            <v>選</v>
          </cell>
          <cell r="H130" t="str">
            <v>數    學</v>
          </cell>
        </row>
        <row r="131">
          <cell r="A131" t="str">
            <v>318196二上00000109</v>
          </cell>
          <cell r="B131" t="str">
            <v>318196</v>
          </cell>
          <cell r="C131" t="str">
            <v>餐二丁</v>
          </cell>
          <cell r="D131" t="str">
            <v>曾柏霖</v>
          </cell>
          <cell r="E131" t="str">
            <v>二上</v>
          </cell>
          <cell r="F131" t="str">
            <v>109</v>
          </cell>
          <cell r="G131" t="str">
            <v>必</v>
          </cell>
          <cell r="H131" t="str">
            <v>基礎化學</v>
          </cell>
        </row>
        <row r="132">
          <cell r="A132" t="str">
            <v>318196二上G02</v>
          </cell>
          <cell r="B132" t="str">
            <v>318196</v>
          </cell>
          <cell r="C132" t="str">
            <v>餐二丁</v>
          </cell>
          <cell r="D132" t="str">
            <v>曾柏霖</v>
          </cell>
          <cell r="E132" t="str">
            <v>二上</v>
          </cell>
          <cell r="F132" t="str">
            <v>G02</v>
          </cell>
          <cell r="G132" t="str">
            <v>必</v>
          </cell>
          <cell r="H132" t="str">
            <v>餐旅服務</v>
          </cell>
        </row>
        <row r="133">
          <cell r="A133" t="str">
            <v>318196二上G07</v>
          </cell>
          <cell r="B133" t="str">
            <v>318196</v>
          </cell>
          <cell r="C133" t="str">
            <v>餐二丁</v>
          </cell>
          <cell r="D133" t="str">
            <v>曾柏霖</v>
          </cell>
          <cell r="E133" t="str">
            <v>二上</v>
          </cell>
          <cell r="F133" t="str">
            <v>G07</v>
          </cell>
          <cell r="G133" t="str">
            <v>必</v>
          </cell>
          <cell r="H133" t="str">
            <v>飲料與調酒</v>
          </cell>
        </row>
        <row r="134">
          <cell r="A134" t="str">
            <v>413016一上00000109</v>
          </cell>
          <cell r="B134" t="str">
            <v>413016</v>
          </cell>
          <cell r="C134" t="str">
            <v>汽一甲</v>
          </cell>
          <cell r="D134" t="str">
            <v>周聖益</v>
          </cell>
          <cell r="E134" t="str">
            <v>一上</v>
          </cell>
          <cell r="F134" t="str">
            <v>109</v>
          </cell>
          <cell r="G134" t="str">
            <v>必</v>
          </cell>
          <cell r="H134" t="str">
            <v>基礎化學</v>
          </cell>
        </row>
        <row r="135">
          <cell r="A135" t="str">
            <v>413016一上00000319</v>
          </cell>
          <cell r="B135" t="str">
            <v>413016</v>
          </cell>
          <cell r="C135" t="str">
            <v>汽一甲</v>
          </cell>
          <cell r="D135" t="str">
            <v>周聖益</v>
          </cell>
          <cell r="E135" t="str">
            <v>一上</v>
          </cell>
          <cell r="F135" t="str">
            <v>319</v>
          </cell>
          <cell r="G135" t="str">
            <v>必</v>
          </cell>
          <cell r="H135" t="str">
            <v>機電識圖與實習</v>
          </cell>
        </row>
        <row r="136">
          <cell r="A136" t="str">
            <v>413127一上00000002</v>
          </cell>
          <cell r="B136" t="str">
            <v>413127</v>
          </cell>
          <cell r="C136" t="str">
            <v>汽一丙</v>
          </cell>
          <cell r="D136" t="str">
            <v>洪東成</v>
          </cell>
          <cell r="E136" t="str">
            <v>一上</v>
          </cell>
          <cell r="F136" t="str">
            <v>002</v>
          </cell>
          <cell r="G136" t="str">
            <v>必</v>
          </cell>
          <cell r="H136" t="str">
            <v>英    文</v>
          </cell>
        </row>
        <row r="137">
          <cell r="A137" t="str">
            <v>413127一上00000003</v>
          </cell>
          <cell r="B137" t="str">
            <v>413127</v>
          </cell>
          <cell r="C137" t="str">
            <v>汽一丙</v>
          </cell>
          <cell r="D137" t="str">
            <v>洪東成</v>
          </cell>
          <cell r="E137" t="str">
            <v>一上</v>
          </cell>
          <cell r="F137" t="str">
            <v>003</v>
          </cell>
          <cell r="G137" t="str">
            <v>必</v>
          </cell>
          <cell r="H137" t="str">
            <v>數    學</v>
          </cell>
        </row>
        <row r="138">
          <cell r="A138" t="str">
            <v>413127一上00000202</v>
          </cell>
          <cell r="B138" t="str">
            <v>413127</v>
          </cell>
          <cell r="C138" t="str">
            <v>汽一丙</v>
          </cell>
          <cell r="D138" t="str">
            <v>洪東成</v>
          </cell>
          <cell r="E138" t="str">
            <v>一上</v>
          </cell>
          <cell r="F138" t="str">
            <v>202</v>
          </cell>
          <cell r="G138" t="str">
            <v>必</v>
          </cell>
          <cell r="H138" t="str">
            <v>計算機概論</v>
          </cell>
        </row>
        <row r="139">
          <cell r="A139" t="str">
            <v>413127一上00000319</v>
          </cell>
          <cell r="B139" t="str">
            <v>413127</v>
          </cell>
          <cell r="C139" t="str">
            <v>汽一丙</v>
          </cell>
          <cell r="D139" t="str">
            <v>洪東成</v>
          </cell>
          <cell r="E139" t="str">
            <v>一上</v>
          </cell>
          <cell r="F139" t="str">
            <v>319</v>
          </cell>
          <cell r="G139" t="str">
            <v>必</v>
          </cell>
          <cell r="H139" t="str">
            <v>機電識圖與實習</v>
          </cell>
        </row>
        <row r="140">
          <cell r="A140" t="str">
            <v>414043一上00000003</v>
          </cell>
          <cell r="B140" t="str">
            <v>414043</v>
          </cell>
          <cell r="C140" t="str">
            <v>訊一甲</v>
          </cell>
          <cell r="D140" t="str">
            <v>鄭凱祥</v>
          </cell>
          <cell r="E140" t="str">
            <v>一上</v>
          </cell>
          <cell r="F140" t="str">
            <v>003</v>
          </cell>
          <cell r="G140" t="str">
            <v>必</v>
          </cell>
          <cell r="H140" t="str">
            <v>數    學</v>
          </cell>
        </row>
        <row r="141">
          <cell r="A141" t="str">
            <v>414096一上00000003</v>
          </cell>
          <cell r="B141" t="str">
            <v>414096</v>
          </cell>
          <cell r="C141" t="str">
            <v>訊一乙</v>
          </cell>
          <cell r="D141" t="str">
            <v>王品禾</v>
          </cell>
          <cell r="E141" t="str">
            <v>一上</v>
          </cell>
          <cell r="F141" t="str">
            <v>003</v>
          </cell>
          <cell r="G141" t="str">
            <v>必</v>
          </cell>
          <cell r="H141" t="str">
            <v>數    學</v>
          </cell>
        </row>
        <row r="142">
          <cell r="A142" t="str">
            <v>418030一上00000003</v>
          </cell>
          <cell r="B142" t="str">
            <v>418030</v>
          </cell>
          <cell r="C142" t="str">
            <v>餐一甲</v>
          </cell>
          <cell r="D142" t="str">
            <v>許時造</v>
          </cell>
          <cell r="E142" t="str">
            <v>一上</v>
          </cell>
          <cell r="F142" t="str">
            <v>003</v>
          </cell>
          <cell r="G142" t="str">
            <v>必</v>
          </cell>
          <cell r="H142" t="str">
            <v>數    學</v>
          </cell>
        </row>
        <row r="143">
          <cell r="A143" t="str">
            <v>418030一上G02</v>
          </cell>
          <cell r="B143" t="str">
            <v>418030</v>
          </cell>
          <cell r="C143" t="str">
            <v>餐一甲</v>
          </cell>
          <cell r="D143" t="str">
            <v>許時造</v>
          </cell>
          <cell r="E143" t="str">
            <v>一上</v>
          </cell>
          <cell r="F143" t="str">
            <v>G02</v>
          </cell>
          <cell r="G143" t="str">
            <v>必</v>
          </cell>
          <cell r="H143" t="str">
            <v>餐旅服務</v>
          </cell>
        </row>
        <row r="144">
          <cell r="A144" t="str">
            <v>418087一上00000002</v>
          </cell>
          <cell r="B144" t="str">
            <v>418087</v>
          </cell>
          <cell r="C144" t="str">
            <v>餐一乙</v>
          </cell>
          <cell r="D144" t="str">
            <v>陳嘉</v>
          </cell>
          <cell r="E144" t="str">
            <v>一上</v>
          </cell>
          <cell r="F144" t="str">
            <v>002</v>
          </cell>
          <cell r="G144" t="str">
            <v>必</v>
          </cell>
          <cell r="H144" t="str">
            <v>英    文</v>
          </cell>
        </row>
        <row r="145">
          <cell r="A145" t="str">
            <v>418091一上00000002</v>
          </cell>
          <cell r="B145" t="str">
            <v>418091</v>
          </cell>
          <cell r="C145" t="str">
            <v>餐一乙</v>
          </cell>
          <cell r="D145" t="str">
            <v>黃仲廷</v>
          </cell>
          <cell r="E145" t="str">
            <v>一上</v>
          </cell>
          <cell r="F145" t="str">
            <v>002</v>
          </cell>
          <cell r="G145" t="str">
            <v>必</v>
          </cell>
          <cell r="H145" t="str">
            <v>英    文</v>
          </cell>
        </row>
        <row r="146">
          <cell r="A146" t="str">
            <v>418091一上00000003</v>
          </cell>
          <cell r="B146" t="str">
            <v>418091</v>
          </cell>
          <cell r="C146" t="str">
            <v>餐一乙</v>
          </cell>
          <cell r="D146" t="str">
            <v>黃仲廷</v>
          </cell>
          <cell r="E146" t="str">
            <v>一上</v>
          </cell>
          <cell r="F146" t="str">
            <v>003</v>
          </cell>
          <cell r="G146" t="str">
            <v>必</v>
          </cell>
          <cell r="H146" t="str">
            <v>數    學</v>
          </cell>
        </row>
        <row r="147">
          <cell r="A147" t="str">
            <v>418091一上G02</v>
          </cell>
          <cell r="B147" t="str">
            <v>418091</v>
          </cell>
          <cell r="C147" t="str">
            <v>餐一乙</v>
          </cell>
          <cell r="D147" t="str">
            <v>黃仲廷</v>
          </cell>
          <cell r="E147" t="str">
            <v>一上</v>
          </cell>
          <cell r="F147" t="str">
            <v>G02</v>
          </cell>
          <cell r="G147" t="str">
            <v>必</v>
          </cell>
          <cell r="H147" t="str">
            <v>餐旅服務</v>
          </cell>
        </row>
        <row r="148">
          <cell r="A148" t="str">
            <v>418111一上00000001</v>
          </cell>
          <cell r="B148" t="str">
            <v>418111</v>
          </cell>
          <cell r="C148" t="str">
            <v>餐一丙</v>
          </cell>
          <cell r="D148" t="str">
            <v>葉芷嘉</v>
          </cell>
          <cell r="E148" t="str">
            <v>一上</v>
          </cell>
          <cell r="F148" t="str">
            <v>001</v>
          </cell>
          <cell r="G148" t="str">
            <v>必</v>
          </cell>
          <cell r="H148" t="str">
            <v>國    文</v>
          </cell>
        </row>
        <row r="149">
          <cell r="A149" t="str">
            <v>418111一上00000002</v>
          </cell>
          <cell r="B149" t="str">
            <v>418111</v>
          </cell>
          <cell r="C149" t="str">
            <v>餐一丙</v>
          </cell>
          <cell r="D149" t="str">
            <v>葉芷嘉</v>
          </cell>
          <cell r="E149" t="str">
            <v>一上</v>
          </cell>
          <cell r="F149" t="str">
            <v>002</v>
          </cell>
          <cell r="G149" t="str">
            <v>必</v>
          </cell>
          <cell r="H149" t="str">
            <v>英    文</v>
          </cell>
        </row>
        <row r="150">
          <cell r="A150" t="str">
            <v>418111一上00000003</v>
          </cell>
          <cell r="B150" t="str">
            <v>418111</v>
          </cell>
          <cell r="C150" t="str">
            <v>餐一丙</v>
          </cell>
          <cell r="D150" t="str">
            <v>葉芷嘉</v>
          </cell>
          <cell r="E150" t="str">
            <v>一上</v>
          </cell>
          <cell r="F150" t="str">
            <v>003</v>
          </cell>
          <cell r="G150" t="str">
            <v>必</v>
          </cell>
          <cell r="H150" t="str">
            <v>數    學</v>
          </cell>
        </row>
        <row r="151">
          <cell r="A151" t="str">
            <v>418111一上00000105</v>
          </cell>
          <cell r="B151" t="str">
            <v>418111</v>
          </cell>
          <cell r="C151" t="str">
            <v>餐一丙</v>
          </cell>
          <cell r="D151" t="str">
            <v>葉芷嘉</v>
          </cell>
          <cell r="E151" t="str">
            <v>一上</v>
          </cell>
          <cell r="F151" t="str">
            <v>105</v>
          </cell>
          <cell r="G151" t="str">
            <v>必</v>
          </cell>
          <cell r="H151" t="str">
            <v>基礎生物</v>
          </cell>
        </row>
        <row r="152">
          <cell r="A152" t="str">
            <v>418111一上00009656</v>
          </cell>
          <cell r="B152" t="str">
            <v>418111</v>
          </cell>
          <cell r="C152" t="str">
            <v>餐一丙</v>
          </cell>
          <cell r="D152" t="str">
            <v>葉芷嘉</v>
          </cell>
          <cell r="E152" t="str">
            <v>一上</v>
          </cell>
          <cell r="F152" t="str">
            <v>9656</v>
          </cell>
          <cell r="G152" t="str">
            <v>選</v>
          </cell>
          <cell r="H152" t="str">
            <v>翻譯練習</v>
          </cell>
        </row>
        <row r="153">
          <cell r="A153" t="str">
            <v>418111一上G01</v>
          </cell>
          <cell r="B153" t="str">
            <v>418111</v>
          </cell>
          <cell r="C153" t="str">
            <v>餐一丙</v>
          </cell>
          <cell r="D153" t="str">
            <v>葉芷嘉</v>
          </cell>
          <cell r="E153" t="str">
            <v>一上</v>
          </cell>
          <cell r="F153" t="str">
            <v>G01</v>
          </cell>
          <cell r="G153" t="str">
            <v>必</v>
          </cell>
          <cell r="H153" t="str">
            <v>餐旅概論</v>
          </cell>
        </row>
        <row r="154">
          <cell r="A154" t="str">
            <v>418111一上G02</v>
          </cell>
          <cell r="B154" t="str">
            <v>418111</v>
          </cell>
          <cell r="C154" t="str">
            <v>餐一丙</v>
          </cell>
          <cell r="D154" t="str">
            <v>葉芷嘉</v>
          </cell>
          <cell r="E154" t="str">
            <v>一上</v>
          </cell>
          <cell r="F154" t="str">
            <v>G02</v>
          </cell>
          <cell r="G154" t="str">
            <v>必</v>
          </cell>
          <cell r="H154" t="str">
            <v>餐旅服務</v>
          </cell>
        </row>
        <row r="155">
          <cell r="A155" t="str">
            <v>418137一上00000001</v>
          </cell>
          <cell r="B155" t="str">
            <v>418137</v>
          </cell>
          <cell r="C155" t="str">
            <v>餐一丙</v>
          </cell>
          <cell r="D155" t="str">
            <v>楊佳翰</v>
          </cell>
          <cell r="E155" t="str">
            <v>一上</v>
          </cell>
          <cell r="F155" t="str">
            <v>001</v>
          </cell>
          <cell r="G155" t="str">
            <v>必</v>
          </cell>
          <cell r="H155" t="str">
            <v>國    文</v>
          </cell>
        </row>
        <row r="156">
          <cell r="A156" t="str">
            <v>418137一上00000002</v>
          </cell>
          <cell r="B156" t="str">
            <v>418137</v>
          </cell>
          <cell r="C156" t="str">
            <v>餐一丙</v>
          </cell>
          <cell r="D156" t="str">
            <v>楊佳翰</v>
          </cell>
          <cell r="E156" t="str">
            <v>一上</v>
          </cell>
          <cell r="F156" t="str">
            <v>002</v>
          </cell>
          <cell r="G156" t="str">
            <v>必</v>
          </cell>
          <cell r="H156" t="str">
            <v>英    文</v>
          </cell>
        </row>
        <row r="157">
          <cell r="A157" t="str">
            <v>418137一上00000105</v>
          </cell>
          <cell r="B157" t="str">
            <v>418137</v>
          </cell>
          <cell r="C157" t="str">
            <v>餐一丙</v>
          </cell>
          <cell r="D157" t="str">
            <v>楊佳翰</v>
          </cell>
          <cell r="E157" t="str">
            <v>一上</v>
          </cell>
          <cell r="F157" t="str">
            <v>105</v>
          </cell>
          <cell r="G157" t="str">
            <v>必</v>
          </cell>
          <cell r="H157" t="str">
            <v>基礎生物</v>
          </cell>
        </row>
        <row r="158">
          <cell r="A158" t="str">
            <v>418137一上00000202</v>
          </cell>
          <cell r="B158" t="str">
            <v>418137</v>
          </cell>
          <cell r="C158" t="str">
            <v>餐一丙</v>
          </cell>
          <cell r="D158" t="str">
            <v>楊佳翰</v>
          </cell>
          <cell r="E158" t="str">
            <v>一上</v>
          </cell>
          <cell r="F158" t="str">
            <v>202</v>
          </cell>
          <cell r="G158" t="str">
            <v>必</v>
          </cell>
          <cell r="H158" t="str">
            <v>計算機概論</v>
          </cell>
        </row>
        <row r="159">
          <cell r="A159" t="str">
            <v>418137一上00009656</v>
          </cell>
          <cell r="B159" t="str">
            <v>418137</v>
          </cell>
          <cell r="C159" t="str">
            <v>餐一丙</v>
          </cell>
          <cell r="D159" t="str">
            <v>楊佳翰</v>
          </cell>
          <cell r="E159" t="str">
            <v>一上</v>
          </cell>
          <cell r="F159" t="str">
            <v>9656</v>
          </cell>
          <cell r="G159" t="str">
            <v>選</v>
          </cell>
          <cell r="H159" t="str">
            <v>翻譯練習</v>
          </cell>
        </row>
        <row r="160">
          <cell r="A160" t="str">
            <v>418137一上G01</v>
          </cell>
          <cell r="B160" t="str">
            <v>418137</v>
          </cell>
          <cell r="C160" t="str">
            <v>餐一丙</v>
          </cell>
          <cell r="D160" t="str">
            <v>楊佳翰</v>
          </cell>
          <cell r="E160" t="str">
            <v>一上</v>
          </cell>
          <cell r="F160" t="str">
            <v>G01</v>
          </cell>
          <cell r="G160" t="str">
            <v>必</v>
          </cell>
          <cell r="H160" t="str">
            <v>餐旅概論</v>
          </cell>
        </row>
        <row r="161">
          <cell r="A161" t="str">
            <v>418137一上G02</v>
          </cell>
          <cell r="B161" t="str">
            <v>418137</v>
          </cell>
          <cell r="C161" t="str">
            <v>餐一丙</v>
          </cell>
          <cell r="D161" t="str">
            <v>楊佳翰</v>
          </cell>
          <cell r="E161" t="str">
            <v>一上</v>
          </cell>
          <cell r="F161" t="str">
            <v>G02</v>
          </cell>
          <cell r="G161" t="str">
            <v>必</v>
          </cell>
          <cell r="H161" t="str">
            <v>餐旅服務</v>
          </cell>
        </row>
        <row r="162">
          <cell r="A162" t="str">
            <v>418181一上00000202</v>
          </cell>
          <cell r="B162" t="str">
            <v>418181</v>
          </cell>
          <cell r="C162" t="str">
            <v>餐一丁</v>
          </cell>
          <cell r="D162" t="str">
            <v>侯柏賢</v>
          </cell>
          <cell r="E162" t="str">
            <v>一上</v>
          </cell>
          <cell r="F162" t="str">
            <v>202</v>
          </cell>
          <cell r="G162" t="str">
            <v>必</v>
          </cell>
          <cell r="H162" t="str">
            <v>計算機概論</v>
          </cell>
        </row>
        <row r="163">
          <cell r="A163" t="str">
            <v>418193一上G02</v>
          </cell>
          <cell r="B163" t="str">
            <v>418193</v>
          </cell>
          <cell r="C163" t="str">
            <v>餐一丁</v>
          </cell>
          <cell r="D163" t="str">
            <v>黃柏崴</v>
          </cell>
          <cell r="E163" t="str">
            <v>一上</v>
          </cell>
          <cell r="F163" t="str">
            <v>G02</v>
          </cell>
          <cell r="G163" t="str">
            <v>必</v>
          </cell>
          <cell r="H163" t="str">
            <v>餐旅服務</v>
          </cell>
        </row>
        <row r="164">
          <cell r="A164" t="str">
            <v>418226一上00000001</v>
          </cell>
          <cell r="B164" t="str">
            <v>418226</v>
          </cell>
          <cell r="C164" t="str">
            <v>餐一戊</v>
          </cell>
          <cell r="D164" t="str">
            <v>洪家興</v>
          </cell>
          <cell r="E164" t="str">
            <v>一上</v>
          </cell>
          <cell r="F164" t="str">
            <v>001</v>
          </cell>
          <cell r="G164" t="str">
            <v>必</v>
          </cell>
          <cell r="H164" t="str">
            <v>國    文</v>
          </cell>
        </row>
        <row r="165">
          <cell r="A165" t="str">
            <v>418226一上00000002</v>
          </cell>
          <cell r="B165" t="str">
            <v>418226</v>
          </cell>
          <cell r="C165" t="str">
            <v>餐一戊</v>
          </cell>
          <cell r="D165" t="str">
            <v>洪家興</v>
          </cell>
          <cell r="E165" t="str">
            <v>一上</v>
          </cell>
          <cell r="F165" t="str">
            <v>002</v>
          </cell>
          <cell r="G165" t="str">
            <v>必</v>
          </cell>
          <cell r="H165" t="str">
            <v>英    文</v>
          </cell>
        </row>
        <row r="166">
          <cell r="A166" t="str">
            <v>418226一上00000062</v>
          </cell>
          <cell r="B166" t="str">
            <v>418226</v>
          </cell>
          <cell r="C166" t="str">
            <v>餐一戊</v>
          </cell>
          <cell r="D166" t="str">
            <v>洪家興</v>
          </cell>
          <cell r="E166" t="str">
            <v>一上</v>
          </cell>
          <cell r="F166" t="str">
            <v>0062</v>
          </cell>
          <cell r="G166" t="str">
            <v>必</v>
          </cell>
          <cell r="H166" t="str">
            <v>健康與護理</v>
          </cell>
        </row>
        <row r="167">
          <cell r="A167" t="str">
            <v>418226一上00000105</v>
          </cell>
          <cell r="B167" t="str">
            <v>418226</v>
          </cell>
          <cell r="C167" t="str">
            <v>餐一戊</v>
          </cell>
          <cell r="D167" t="str">
            <v>洪家興</v>
          </cell>
          <cell r="E167" t="str">
            <v>一上</v>
          </cell>
          <cell r="F167" t="str">
            <v>105</v>
          </cell>
          <cell r="G167" t="str">
            <v>必</v>
          </cell>
          <cell r="H167" t="str">
            <v>基礎生物</v>
          </cell>
        </row>
        <row r="168">
          <cell r="A168" t="str">
            <v>418226一上G02</v>
          </cell>
          <cell r="B168" t="str">
            <v>418226</v>
          </cell>
          <cell r="C168" t="str">
            <v>餐一戊</v>
          </cell>
          <cell r="D168" t="str">
            <v>洪家興</v>
          </cell>
          <cell r="E168" t="str">
            <v>一上</v>
          </cell>
          <cell r="F168" t="str">
            <v>G02</v>
          </cell>
          <cell r="G168" t="str">
            <v>必</v>
          </cell>
          <cell r="H168" t="str">
            <v>餐旅服務</v>
          </cell>
        </row>
        <row r="169">
          <cell r="A169" t="str">
            <v>418226一上G03</v>
          </cell>
          <cell r="B169" t="str">
            <v>418226</v>
          </cell>
          <cell r="C169" t="str">
            <v>餐一戊</v>
          </cell>
          <cell r="D169" t="str">
            <v>洪家興</v>
          </cell>
          <cell r="E169" t="str">
            <v>一上</v>
          </cell>
          <cell r="F169" t="str">
            <v>G03</v>
          </cell>
          <cell r="G169" t="str">
            <v>必</v>
          </cell>
          <cell r="H169" t="str">
            <v>餐旅安全與衛生</v>
          </cell>
        </row>
        <row r="170">
          <cell r="A170" t="str">
            <v>418237一上00000001</v>
          </cell>
          <cell r="B170" t="str">
            <v>418237</v>
          </cell>
          <cell r="C170" t="str">
            <v>餐一戊</v>
          </cell>
          <cell r="D170" t="str">
            <v>陳政皓</v>
          </cell>
          <cell r="E170" t="str">
            <v>一上</v>
          </cell>
          <cell r="F170" t="str">
            <v>001</v>
          </cell>
          <cell r="G170" t="str">
            <v>必</v>
          </cell>
          <cell r="H170" t="str">
            <v>國    文</v>
          </cell>
        </row>
        <row r="171">
          <cell r="A171" t="str">
            <v>418237一上00000002</v>
          </cell>
          <cell r="B171" t="str">
            <v>418237</v>
          </cell>
          <cell r="C171" t="str">
            <v>餐一戊</v>
          </cell>
          <cell r="D171" t="str">
            <v>陳政皓</v>
          </cell>
          <cell r="E171" t="str">
            <v>一上</v>
          </cell>
          <cell r="F171" t="str">
            <v>002</v>
          </cell>
          <cell r="G171" t="str">
            <v>必</v>
          </cell>
          <cell r="H171" t="str">
            <v>英    文</v>
          </cell>
        </row>
        <row r="172">
          <cell r="A172" t="str">
            <v>418237一上00000003</v>
          </cell>
          <cell r="B172" t="str">
            <v>418237</v>
          </cell>
          <cell r="C172" t="str">
            <v>餐一戊</v>
          </cell>
          <cell r="D172" t="str">
            <v>陳政皓</v>
          </cell>
          <cell r="E172" t="str">
            <v>一上</v>
          </cell>
          <cell r="F172" t="str">
            <v>003</v>
          </cell>
          <cell r="G172" t="str">
            <v>必</v>
          </cell>
          <cell r="H172" t="str">
            <v>數    學</v>
          </cell>
        </row>
        <row r="173">
          <cell r="A173" t="str">
            <v>418237一上00000062</v>
          </cell>
          <cell r="B173" t="str">
            <v>418237</v>
          </cell>
          <cell r="C173" t="str">
            <v>餐一戊</v>
          </cell>
          <cell r="D173" t="str">
            <v>陳政皓</v>
          </cell>
          <cell r="E173" t="str">
            <v>一上</v>
          </cell>
          <cell r="F173" t="str">
            <v>0062</v>
          </cell>
          <cell r="G173" t="str">
            <v>必</v>
          </cell>
          <cell r="H173" t="str">
            <v>健康與護理</v>
          </cell>
        </row>
        <row r="174">
          <cell r="A174" t="str">
            <v>418237一上00000105</v>
          </cell>
          <cell r="B174" t="str">
            <v>418237</v>
          </cell>
          <cell r="C174" t="str">
            <v>餐一戊</v>
          </cell>
          <cell r="D174" t="str">
            <v>陳政皓</v>
          </cell>
          <cell r="E174" t="str">
            <v>一上</v>
          </cell>
          <cell r="F174" t="str">
            <v>105</v>
          </cell>
          <cell r="G174" t="str">
            <v>必</v>
          </cell>
          <cell r="H174" t="str">
            <v>基礎生物</v>
          </cell>
        </row>
        <row r="175">
          <cell r="A175" t="str">
            <v>418237一上00000202</v>
          </cell>
          <cell r="B175" t="str">
            <v>418237</v>
          </cell>
          <cell r="C175" t="str">
            <v>餐一戊</v>
          </cell>
          <cell r="D175" t="str">
            <v>陳政皓</v>
          </cell>
          <cell r="E175" t="str">
            <v>一上</v>
          </cell>
          <cell r="F175" t="str">
            <v>202</v>
          </cell>
          <cell r="G175" t="str">
            <v>必</v>
          </cell>
          <cell r="H175" t="str">
            <v>計算機概論</v>
          </cell>
        </row>
        <row r="176">
          <cell r="A176" t="str">
            <v>418237一上00009656</v>
          </cell>
          <cell r="B176" t="str">
            <v>418237</v>
          </cell>
          <cell r="C176" t="str">
            <v>餐一戊</v>
          </cell>
          <cell r="D176" t="str">
            <v>陳政皓</v>
          </cell>
          <cell r="E176" t="str">
            <v>一上</v>
          </cell>
          <cell r="F176" t="str">
            <v>9656</v>
          </cell>
          <cell r="G176" t="str">
            <v>選</v>
          </cell>
          <cell r="H176" t="str">
            <v>翻譯練習</v>
          </cell>
        </row>
        <row r="177">
          <cell r="A177" t="str">
            <v>418237一上00009941</v>
          </cell>
          <cell r="B177" t="str">
            <v>418237</v>
          </cell>
          <cell r="C177" t="str">
            <v>餐一戊</v>
          </cell>
          <cell r="D177" t="str">
            <v>陳政皓</v>
          </cell>
          <cell r="E177" t="str">
            <v>一上</v>
          </cell>
          <cell r="F177" t="str">
            <v>9941</v>
          </cell>
          <cell r="G177" t="str">
            <v>必</v>
          </cell>
          <cell r="H177" t="str">
            <v>全民國防教育</v>
          </cell>
        </row>
        <row r="178">
          <cell r="A178" t="str">
            <v>418237一上G01</v>
          </cell>
          <cell r="B178" t="str">
            <v>418237</v>
          </cell>
          <cell r="C178" t="str">
            <v>餐一戊</v>
          </cell>
          <cell r="D178" t="str">
            <v>陳政皓</v>
          </cell>
          <cell r="E178" t="str">
            <v>一上</v>
          </cell>
          <cell r="F178" t="str">
            <v>G01</v>
          </cell>
          <cell r="G178" t="str">
            <v>必</v>
          </cell>
          <cell r="H178" t="str">
            <v>餐旅概論</v>
          </cell>
        </row>
        <row r="179">
          <cell r="A179" t="str">
            <v>418237一上G03</v>
          </cell>
          <cell r="B179" t="str">
            <v>418237</v>
          </cell>
          <cell r="C179" t="str">
            <v>餐一戊</v>
          </cell>
          <cell r="D179" t="str">
            <v>陳政皓</v>
          </cell>
          <cell r="E179" t="str">
            <v>一上</v>
          </cell>
          <cell r="F179" t="str">
            <v>G03</v>
          </cell>
          <cell r="G179" t="str">
            <v>必</v>
          </cell>
          <cell r="H179" t="str">
            <v>餐旅安全與衛生</v>
          </cell>
        </row>
        <row r="180">
          <cell r="A180" t="str">
            <v>418237一上G05</v>
          </cell>
          <cell r="B180" t="str">
            <v>418237</v>
          </cell>
          <cell r="C180" t="str">
            <v>餐一戊</v>
          </cell>
          <cell r="D180" t="str">
            <v>陳政皓</v>
          </cell>
          <cell r="E180" t="str">
            <v>一上</v>
          </cell>
          <cell r="F180" t="str">
            <v>G05</v>
          </cell>
          <cell r="G180" t="str">
            <v>選</v>
          </cell>
          <cell r="H180" t="str">
            <v>食物學</v>
          </cell>
        </row>
        <row r="181">
          <cell r="A181" t="str">
            <v>419052一上00005583</v>
          </cell>
          <cell r="B181" t="str">
            <v>419052</v>
          </cell>
          <cell r="C181" t="str">
            <v>動一乙</v>
          </cell>
          <cell r="D181" t="str">
            <v>張家瑜</v>
          </cell>
          <cell r="E181" t="str">
            <v>一上</v>
          </cell>
          <cell r="F181" t="str">
            <v>5583</v>
          </cell>
          <cell r="G181" t="str">
            <v>選</v>
          </cell>
          <cell r="H181" t="str">
            <v>遊戲程式設計</v>
          </cell>
        </row>
        <row r="182">
          <cell r="A182" t="str">
            <v>419052一上00005587</v>
          </cell>
          <cell r="B182" t="str">
            <v>419052</v>
          </cell>
          <cell r="C182" t="str">
            <v>動一乙</v>
          </cell>
          <cell r="D182" t="str">
            <v>張家瑜</v>
          </cell>
          <cell r="E182" t="str">
            <v>一上</v>
          </cell>
          <cell r="F182" t="str">
            <v>5587</v>
          </cell>
          <cell r="G182" t="str">
            <v>選</v>
          </cell>
          <cell r="H182" t="str">
            <v>設計概論</v>
          </cell>
        </row>
        <row r="183">
          <cell r="A183" t="str">
            <v>419075一上00005587</v>
          </cell>
          <cell r="B183" t="str">
            <v>419075</v>
          </cell>
          <cell r="C183" t="str">
            <v>動一乙</v>
          </cell>
          <cell r="D183" t="str">
            <v>張智笎</v>
          </cell>
          <cell r="E183" t="str">
            <v>一上</v>
          </cell>
          <cell r="F183" t="str">
            <v>5587</v>
          </cell>
          <cell r="G183" t="str">
            <v>選</v>
          </cell>
          <cell r="H183" t="str">
            <v>設計概論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zoomScale="95" zoomScaleNormal="95" workbookViewId="0">
      <pane ySplit="1" topLeftCell="A2" activePane="bottomLeft" state="frozen"/>
      <selection pane="bottomLeft" activeCell="I51" sqref="I51"/>
    </sheetView>
  </sheetViews>
  <sheetFormatPr defaultColWidth="9" defaultRowHeight="15.5" x14ac:dyDescent="0.4"/>
  <cols>
    <col min="1" max="1" width="9" style="3"/>
    <col min="2" max="2" width="20.7265625" style="3" bestFit="1" customWidth="1"/>
    <col min="3" max="5" width="5.7265625" style="3" bestFit="1" customWidth="1"/>
    <col min="6" max="6" width="28.6328125" style="4" bestFit="1" customWidth="1"/>
    <col min="7" max="7" width="7.7265625" style="3" bestFit="1" customWidth="1"/>
    <col min="8" max="8" width="9.7265625" style="3" bestFit="1" customWidth="1"/>
    <col min="9" max="9" width="47.08984375" style="3" bestFit="1" customWidth="1"/>
    <col min="10" max="11" width="9" style="3"/>
    <col min="12" max="12" width="11.26953125" style="3" customWidth="1"/>
    <col min="13" max="13" width="8.08984375" style="3" customWidth="1"/>
    <col min="14" max="14" width="7.453125" style="3" customWidth="1"/>
    <col min="15" max="15" width="6" style="3" customWidth="1"/>
    <col min="16" max="17" width="8.08984375" style="3" customWidth="1"/>
    <col min="18" max="19" width="17.08984375" style="3" customWidth="1"/>
    <col min="20" max="20" width="6" style="3" customWidth="1"/>
    <col min="21" max="27" width="8.08984375" style="3" customWidth="1"/>
    <col min="28" max="28" width="11.6328125" style="3" bestFit="1" customWidth="1"/>
    <col min="29" max="29" width="6.26953125" style="3" customWidth="1"/>
    <col min="30" max="16384" width="9" style="3"/>
  </cols>
  <sheetData>
    <row r="1" spans="1:9" ht="16.5" thickTop="1" x14ac:dyDescent="0.4">
      <c r="A1" s="5" t="s">
        <v>513</v>
      </c>
      <c r="B1" s="6" t="s">
        <v>5</v>
      </c>
      <c r="C1" s="6" t="s">
        <v>3</v>
      </c>
      <c r="D1" s="6" t="s">
        <v>4</v>
      </c>
      <c r="E1" s="6" t="s">
        <v>6</v>
      </c>
      <c r="F1" s="7" t="s">
        <v>414</v>
      </c>
      <c r="G1" s="6" t="s">
        <v>512</v>
      </c>
      <c r="H1" s="8" t="s">
        <v>510</v>
      </c>
      <c r="I1" s="9" t="s">
        <v>511</v>
      </c>
    </row>
    <row r="2" spans="1:9" x14ac:dyDescent="0.4">
      <c r="A2" s="10" t="s">
        <v>514</v>
      </c>
      <c r="B2" s="3" t="s">
        <v>43</v>
      </c>
      <c r="C2" s="3" t="s">
        <v>10</v>
      </c>
      <c r="D2" s="3" t="s">
        <v>11</v>
      </c>
      <c r="E2" s="3">
        <v>3</v>
      </c>
      <c r="F2" s="4" t="s">
        <v>419</v>
      </c>
      <c r="G2" s="3">
        <f>COUNTIF(學生資料!I:I,F2)</f>
        <v>9</v>
      </c>
      <c r="H2" s="3" t="s">
        <v>543</v>
      </c>
      <c r="I2" s="11" t="s">
        <v>568</v>
      </c>
    </row>
    <row r="3" spans="1:9" x14ac:dyDescent="0.4">
      <c r="A3" s="10" t="s">
        <v>514</v>
      </c>
      <c r="B3" s="3" t="s">
        <v>43</v>
      </c>
      <c r="C3" s="3" t="s">
        <v>85</v>
      </c>
      <c r="D3" s="3" t="s">
        <v>11</v>
      </c>
      <c r="E3" s="3">
        <v>3</v>
      </c>
      <c r="F3" s="4" t="s">
        <v>477</v>
      </c>
      <c r="G3" s="3">
        <f>COUNTIF(學生資料!I:I,F3)</f>
        <v>3</v>
      </c>
      <c r="H3" s="3" t="s">
        <v>544</v>
      </c>
      <c r="I3" s="11" t="s">
        <v>569</v>
      </c>
    </row>
    <row r="4" spans="1:9" x14ac:dyDescent="0.4">
      <c r="A4" s="10" t="s">
        <v>514</v>
      </c>
      <c r="B4" s="3" t="s">
        <v>43</v>
      </c>
      <c r="C4" s="3" t="s">
        <v>96</v>
      </c>
      <c r="D4" s="3" t="s">
        <v>11</v>
      </c>
      <c r="E4" s="3">
        <v>3</v>
      </c>
      <c r="F4" s="4" t="s">
        <v>435</v>
      </c>
      <c r="G4" s="3">
        <f>COUNTIF(學生資料!I:I,F4)</f>
        <v>8</v>
      </c>
      <c r="H4" s="3" t="s">
        <v>544</v>
      </c>
      <c r="I4" s="11" t="s">
        <v>569</v>
      </c>
    </row>
    <row r="5" spans="1:9" x14ac:dyDescent="0.4">
      <c r="A5" s="10" t="s">
        <v>514</v>
      </c>
      <c r="B5" s="3" t="s">
        <v>43</v>
      </c>
      <c r="C5" s="3" t="s">
        <v>129</v>
      </c>
      <c r="D5" s="3" t="s">
        <v>11</v>
      </c>
      <c r="E5" s="3">
        <v>3</v>
      </c>
      <c r="F5" s="4" t="s">
        <v>476</v>
      </c>
      <c r="G5" s="3">
        <f>COUNTIF(學生資料!I:I,F5)</f>
        <v>5</v>
      </c>
      <c r="H5" s="3" t="s">
        <v>545</v>
      </c>
      <c r="I5" s="11" t="s">
        <v>570</v>
      </c>
    </row>
    <row r="6" spans="1:9" ht="16" thickBot="1" x14ac:dyDescent="0.45">
      <c r="A6" s="12" t="s">
        <v>514</v>
      </c>
      <c r="B6" s="13" t="s">
        <v>43</v>
      </c>
      <c r="C6" s="13" t="s">
        <v>142</v>
      </c>
      <c r="D6" s="13" t="s">
        <v>11</v>
      </c>
      <c r="E6" s="13">
        <v>2</v>
      </c>
      <c r="F6" s="14" t="s">
        <v>481</v>
      </c>
      <c r="G6" s="13">
        <f>COUNTIF(學生資料!I:I,F6)</f>
        <v>4</v>
      </c>
      <c r="H6" s="13" t="s">
        <v>545</v>
      </c>
      <c r="I6" s="15" t="s">
        <v>570</v>
      </c>
    </row>
    <row r="7" spans="1:9" ht="16" thickTop="1" x14ac:dyDescent="0.4">
      <c r="A7" s="5" t="s">
        <v>515</v>
      </c>
      <c r="B7" s="6" t="s">
        <v>53</v>
      </c>
      <c r="C7" s="6" t="s">
        <v>10</v>
      </c>
      <c r="D7" s="6" t="s">
        <v>11</v>
      </c>
      <c r="E7" s="6">
        <v>2</v>
      </c>
      <c r="F7" s="7" t="s">
        <v>421</v>
      </c>
      <c r="G7" s="6">
        <f>COUNTIF(學生資料!I:I,F7)</f>
        <v>5</v>
      </c>
      <c r="H7" s="6" t="s">
        <v>547</v>
      </c>
      <c r="I7" s="18" t="s">
        <v>571</v>
      </c>
    </row>
    <row r="8" spans="1:9" x14ac:dyDescent="0.4">
      <c r="A8" s="10" t="s">
        <v>515</v>
      </c>
      <c r="B8" s="3" t="s">
        <v>53</v>
      </c>
      <c r="C8" s="3" t="s">
        <v>85</v>
      </c>
      <c r="D8" s="3" t="s">
        <v>11</v>
      </c>
      <c r="E8" s="3">
        <v>2</v>
      </c>
      <c r="F8" s="4" t="s">
        <v>467</v>
      </c>
      <c r="G8" s="3">
        <f>COUNTIF(學生資料!I:I,F8)</f>
        <v>2</v>
      </c>
      <c r="H8" s="3" t="s">
        <v>547</v>
      </c>
      <c r="I8" s="11" t="s">
        <v>571</v>
      </c>
    </row>
    <row r="9" spans="1:9" x14ac:dyDescent="0.4">
      <c r="A9" s="10" t="s">
        <v>515</v>
      </c>
      <c r="B9" s="3" t="s">
        <v>53</v>
      </c>
      <c r="C9" s="3" t="s">
        <v>96</v>
      </c>
      <c r="D9" s="3" t="s">
        <v>11</v>
      </c>
      <c r="E9" s="3">
        <v>2</v>
      </c>
      <c r="F9" s="4" t="s">
        <v>443</v>
      </c>
      <c r="G9" s="3">
        <f>COUNTIF(學生資料!I:I,F9)</f>
        <v>4</v>
      </c>
      <c r="H9" s="3" t="s">
        <v>548</v>
      </c>
      <c r="I9" s="11" t="s">
        <v>572</v>
      </c>
    </row>
    <row r="10" spans="1:9" x14ac:dyDescent="0.4">
      <c r="A10" s="10" t="s">
        <v>515</v>
      </c>
      <c r="B10" s="3" t="s">
        <v>53</v>
      </c>
      <c r="C10" s="3" t="s">
        <v>129</v>
      </c>
      <c r="D10" s="3" t="s">
        <v>11</v>
      </c>
      <c r="E10" s="3">
        <v>2</v>
      </c>
      <c r="F10" s="4" t="s">
        <v>495</v>
      </c>
      <c r="G10" s="3">
        <f>COUNTIF(學生資料!I:I,F10)</f>
        <v>3</v>
      </c>
      <c r="H10" s="3" t="s">
        <v>548</v>
      </c>
      <c r="I10" s="11" t="s">
        <v>572</v>
      </c>
    </row>
    <row r="11" spans="1:9" ht="16" thickBot="1" x14ac:dyDescent="0.45">
      <c r="A11" s="19" t="s">
        <v>515</v>
      </c>
      <c r="B11" s="16" t="s">
        <v>53</v>
      </c>
      <c r="C11" s="16" t="s">
        <v>142</v>
      </c>
      <c r="D11" s="16" t="s">
        <v>11</v>
      </c>
      <c r="E11" s="16">
        <v>2</v>
      </c>
      <c r="F11" s="17" t="s">
        <v>496</v>
      </c>
      <c r="G11" s="16">
        <f>COUNTIF(學生資料!I:I,F11)</f>
        <v>4</v>
      </c>
      <c r="H11" s="16" t="s">
        <v>548</v>
      </c>
      <c r="I11" s="20" t="s">
        <v>572</v>
      </c>
    </row>
    <row r="12" spans="1:9" x14ac:dyDescent="0.4">
      <c r="A12" s="10" t="s">
        <v>516</v>
      </c>
      <c r="B12" s="3" t="s">
        <v>12</v>
      </c>
      <c r="C12" s="3" t="s">
        <v>10</v>
      </c>
      <c r="D12" s="3" t="s">
        <v>11</v>
      </c>
      <c r="E12" s="3">
        <v>4</v>
      </c>
      <c r="F12" s="4" t="s">
        <v>415</v>
      </c>
      <c r="G12" s="3">
        <f>COUNTIF(學生資料!I:I,F12)</f>
        <v>4</v>
      </c>
      <c r="H12" s="3" t="s">
        <v>549</v>
      </c>
      <c r="I12" s="11" t="s">
        <v>573</v>
      </c>
    </row>
    <row r="13" spans="1:9" x14ac:dyDescent="0.4">
      <c r="A13" s="10" t="s">
        <v>516</v>
      </c>
      <c r="B13" s="3" t="s">
        <v>12</v>
      </c>
      <c r="C13" s="3" t="s">
        <v>85</v>
      </c>
      <c r="D13" s="3" t="s">
        <v>11</v>
      </c>
      <c r="E13" s="3">
        <v>4</v>
      </c>
      <c r="F13" s="4" t="s">
        <v>442</v>
      </c>
      <c r="G13" s="3">
        <f>COUNTIF(學生資料!I:I,F13)</f>
        <v>3</v>
      </c>
      <c r="H13" s="3" t="s">
        <v>549</v>
      </c>
      <c r="I13" s="11" t="s">
        <v>573</v>
      </c>
    </row>
    <row r="14" spans="1:9" x14ac:dyDescent="0.4">
      <c r="A14" s="10" t="s">
        <v>516</v>
      </c>
      <c r="B14" s="3" t="s">
        <v>12</v>
      </c>
      <c r="C14" s="3" t="s">
        <v>96</v>
      </c>
      <c r="D14" s="3" t="s">
        <v>11</v>
      </c>
      <c r="E14" s="3">
        <v>4</v>
      </c>
      <c r="F14" s="4" t="s">
        <v>434</v>
      </c>
      <c r="G14" s="3">
        <f>COUNTIF(學生資料!I:I,F14)</f>
        <v>7</v>
      </c>
      <c r="H14" s="3" t="s">
        <v>549</v>
      </c>
      <c r="I14" s="11" t="s">
        <v>573</v>
      </c>
    </row>
    <row r="15" spans="1:9" x14ac:dyDescent="0.4">
      <c r="A15" s="10" t="s">
        <v>516</v>
      </c>
      <c r="B15" s="3" t="s">
        <v>12</v>
      </c>
      <c r="C15" s="3" t="s">
        <v>129</v>
      </c>
      <c r="D15" s="3" t="s">
        <v>11</v>
      </c>
      <c r="E15" s="3">
        <v>4</v>
      </c>
      <c r="F15" s="4" t="s">
        <v>475</v>
      </c>
      <c r="G15" s="3">
        <f>COUNTIF(學生資料!I:I,F15)</f>
        <v>3</v>
      </c>
      <c r="H15" s="3" t="s">
        <v>549</v>
      </c>
      <c r="I15" s="11" t="s">
        <v>573</v>
      </c>
    </row>
    <row r="16" spans="1:9" x14ac:dyDescent="0.4">
      <c r="A16" s="10" t="s">
        <v>517</v>
      </c>
      <c r="B16" s="3" t="s">
        <v>12</v>
      </c>
      <c r="C16" s="3" t="s">
        <v>10</v>
      </c>
      <c r="D16" s="3" t="s">
        <v>11</v>
      </c>
      <c r="E16" s="3">
        <v>3</v>
      </c>
      <c r="F16" s="4" t="s">
        <v>432</v>
      </c>
      <c r="G16" s="3">
        <f>COUNTIF(學生資料!I:I,F16)</f>
        <v>8</v>
      </c>
      <c r="H16" s="3" t="s">
        <v>542</v>
      </c>
      <c r="I16" s="11" t="s">
        <v>574</v>
      </c>
    </row>
    <row r="17" spans="1:9" x14ac:dyDescent="0.4">
      <c r="A17" s="10" t="s">
        <v>517</v>
      </c>
      <c r="B17" s="3" t="s">
        <v>12</v>
      </c>
      <c r="C17" s="3" t="s">
        <v>85</v>
      </c>
      <c r="D17" s="3" t="s">
        <v>11</v>
      </c>
      <c r="E17" s="3">
        <v>3</v>
      </c>
      <c r="F17" s="4" t="s">
        <v>460</v>
      </c>
      <c r="G17" s="3">
        <f>COUNTIF(學生資料!I:I,F17)</f>
        <v>8</v>
      </c>
      <c r="H17" s="3" t="s">
        <v>541</v>
      </c>
      <c r="I17" s="11" t="s">
        <v>574</v>
      </c>
    </row>
    <row r="18" spans="1:9" x14ac:dyDescent="0.4">
      <c r="A18" s="10" t="s">
        <v>517</v>
      </c>
      <c r="B18" s="3" t="s">
        <v>12</v>
      </c>
      <c r="C18" s="3" t="s">
        <v>96</v>
      </c>
      <c r="D18" s="3" t="s">
        <v>11</v>
      </c>
      <c r="E18" s="3">
        <v>2</v>
      </c>
      <c r="F18" s="4" t="s">
        <v>465</v>
      </c>
      <c r="G18" s="3">
        <f>COUNTIF(學生資料!I:I,F18)</f>
        <v>10</v>
      </c>
      <c r="H18" s="3" t="s">
        <v>541</v>
      </c>
      <c r="I18" s="11" t="s">
        <v>574</v>
      </c>
    </row>
    <row r="19" spans="1:9" x14ac:dyDescent="0.4">
      <c r="A19" s="10" t="s">
        <v>517</v>
      </c>
      <c r="B19" s="3" t="s">
        <v>12</v>
      </c>
      <c r="C19" s="3" t="s">
        <v>129</v>
      </c>
      <c r="D19" s="3" t="s">
        <v>11</v>
      </c>
      <c r="E19" s="3">
        <v>2</v>
      </c>
      <c r="F19" s="4" t="s">
        <v>484</v>
      </c>
      <c r="G19" s="3">
        <f>COUNTIF(學生資料!I:I,F19)</f>
        <v>4</v>
      </c>
      <c r="H19" s="3" t="s">
        <v>541</v>
      </c>
      <c r="I19" s="11" t="s">
        <v>574</v>
      </c>
    </row>
    <row r="20" spans="1:9" ht="16" thickBot="1" x14ac:dyDescent="0.45">
      <c r="A20" s="12" t="s">
        <v>517</v>
      </c>
      <c r="B20" s="13" t="s">
        <v>146</v>
      </c>
      <c r="C20" s="13" t="s">
        <v>142</v>
      </c>
      <c r="D20" s="13" t="s">
        <v>102</v>
      </c>
      <c r="E20" s="13">
        <v>2</v>
      </c>
      <c r="F20" s="14" t="s">
        <v>501</v>
      </c>
      <c r="G20" s="13">
        <f>COUNTIF(學生資料!I:I,F20)</f>
        <v>1</v>
      </c>
      <c r="H20" s="13" t="s">
        <v>541</v>
      </c>
      <c r="I20" s="15" t="s">
        <v>574</v>
      </c>
    </row>
    <row r="21" spans="1:9" ht="16" thickTop="1" x14ac:dyDescent="0.4">
      <c r="A21" s="10" t="s">
        <v>518</v>
      </c>
      <c r="B21" s="3" t="s">
        <v>49</v>
      </c>
      <c r="C21" s="3" t="s">
        <v>10</v>
      </c>
      <c r="D21" s="3" t="s">
        <v>11</v>
      </c>
      <c r="E21" s="3">
        <v>2</v>
      </c>
      <c r="F21" s="4" t="s">
        <v>420</v>
      </c>
      <c r="G21" s="3">
        <f>COUNTIF(學生資料!I:I,F21)</f>
        <v>5</v>
      </c>
      <c r="H21" s="3" t="s">
        <v>550</v>
      </c>
      <c r="I21" s="11" t="s">
        <v>576</v>
      </c>
    </row>
    <row r="22" spans="1:9" x14ac:dyDescent="0.4">
      <c r="A22" s="10" t="s">
        <v>518</v>
      </c>
      <c r="B22" s="3" t="s">
        <v>49</v>
      </c>
      <c r="C22" s="3" t="s">
        <v>10</v>
      </c>
      <c r="D22" s="3" t="s">
        <v>11</v>
      </c>
      <c r="E22" s="3">
        <v>1</v>
      </c>
      <c r="F22" s="4" t="s">
        <v>430</v>
      </c>
      <c r="G22" s="3">
        <f>COUNTIF(學生資料!I:I,F22)</f>
        <v>3</v>
      </c>
      <c r="H22" s="3" t="s">
        <v>550</v>
      </c>
      <c r="I22" s="11" t="s">
        <v>576</v>
      </c>
    </row>
    <row r="23" spans="1:9" x14ac:dyDescent="0.4">
      <c r="A23" s="10" t="s">
        <v>518</v>
      </c>
      <c r="B23" s="3" t="s">
        <v>49</v>
      </c>
      <c r="C23" s="3" t="s">
        <v>85</v>
      </c>
      <c r="D23" s="3" t="s">
        <v>11</v>
      </c>
      <c r="E23" s="3">
        <v>2</v>
      </c>
      <c r="F23" s="4" t="s">
        <v>441</v>
      </c>
      <c r="G23" s="3">
        <f>COUNTIF(學生資料!I:I,F23)</f>
        <v>3</v>
      </c>
      <c r="H23" s="3" t="s">
        <v>550</v>
      </c>
      <c r="I23" s="11" t="s">
        <v>575</v>
      </c>
    </row>
    <row r="24" spans="1:9" x14ac:dyDescent="0.4">
      <c r="A24" s="10" t="s">
        <v>518</v>
      </c>
      <c r="B24" s="3" t="s">
        <v>49</v>
      </c>
      <c r="C24" s="3" t="s">
        <v>85</v>
      </c>
      <c r="D24" s="3" t="s">
        <v>11</v>
      </c>
      <c r="E24" s="3">
        <v>1</v>
      </c>
      <c r="F24" s="4" t="s">
        <v>456</v>
      </c>
      <c r="G24" s="3">
        <f>COUNTIF(學生資料!I:I,F24)</f>
        <v>3</v>
      </c>
      <c r="H24" s="3" t="s">
        <v>550</v>
      </c>
      <c r="I24" s="11" t="s">
        <v>575</v>
      </c>
    </row>
    <row r="25" spans="1:9" x14ac:dyDescent="0.4">
      <c r="A25" s="10" t="s">
        <v>518</v>
      </c>
      <c r="B25" s="3" t="s">
        <v>49</v>
      </c>
      <c r="C25" s="3" t="s">
        <v>96</v>
      </c>
      <c r="D25" s="3" t="s">
        <v>11</v>
      </c>
      <c r="E25" s="3">
        <v>2</v>
      </c>
      <c r="F25" s="4" t="s">
        <v>470</v>
      </c>
      <c r="G25" s="3">
        <f>COUNTIF(學生資料!I:I,F25)</f>
        <v>2</v>
      </c>
      <c r="H25" s="3" t="s">
        <v>550</v>
      </c>
      <c r="I25" s="11" t="s">
        <v>575</v>
      </c>
    </row>
    <row r="26" spans="1:9" x14ac:dyDescent="0.4">
      <c r="A26" s="10" t="s">
        <v>518</v>
      </c>
      <c r="B26" s="3" t="s">
        <v>116</v>
      </c>
      <c r="C26" s="3" t="s">
        <v>96</v>
      </c>
      <c r="D26" s="3" t="s">
        <v>11</v>
      </c>
      <c r="E26" s="3">
        <v>2</v>
      </c>
      <c r="F26" s="4" t="s">
        <v>457</v>
      </c>
      <c r="G26" s="3">
        <f>COUNTIF(學生資料!I:I,F26)</f>
        <v>7</v>
      </c>
      <c r="H26" s="3" t="s">
        <v>550</v>
      </c>
      <c r="I26" s="11" t="s">
        <v>575</v>
      </c>
    </row>
    <row r="27" spans="1:9" x14ac:dyDescent="0.4">
      <c r="A27" s="10" t="s">
        <v>518</v>
      </c>
      <c r="B27" s="3" t="s">
        <v>116</v>
      </c>
      <c r="C27" s="3" t="s">
        <v>129</v>
      </c>
      <c r="D27" s="3" t="s">
        <v>11</v>
      </c>
      <c r="E27" s="3">
        <v>1</v>
      </c>
      <c r="F27" s="4" t="s">
        <v>505</v>
      </c>
      <c r="G27" s="3">
        <f>COUNTIF(學生資料!I:I,F27)</f>
        <v>2</v>
      </c>
      <c r="H27" s="3" t="s">
        <v>550</v>
      </c>
      <c r="I27" s="11" t="s">
        <v>576</v>
      </c>
    </row>
    <row r="28" spans="1:9" ht="16" thickBot="1" x14ac:dyDescent="0.45">
      <c r="A28" s="12" t="s">
        <v>518</v>
      </c>
      <c r="B28" s="13" t="s">
        <v>69</v>
      </c>
      <c r="C28" s="13" t="s">
        <v>10</v>
      </c>
      <c r="D28" s="13" t="s">
        <v>11</v>
      </c>
      <c r="E28" s="13">
        <v>1</v>
      </c>
      <c r="F28" s="14" t="s">
        <v>466</v>
      </c>
      <c r="G28" s="13">
        <f>COUNTIF(學生資料!I:I,F28)</f>
        <v>4</v>
      </c>
      <c r="H28" s="13" t="s">
        <v>550</v>
      </c>
      <c r="I28" s="15" t="s">
        <v>576</v>
      </c>
    </row>
    <row r="29" spans="1:9" ht="16" thickTop="1" x14ac:dyDescent="0.4">
      <c r="A29" s="10" t="s">
        <v>519</v>
      </c>
      <c r="B29" s="3" t="s">
        <v>111</v>
      </c>
      <c r="C29" s="3" t="s">
        <v>96</v>
      </c>
      <c r="D29" s="3" t="s">
        <v>11</v>
      </c>
      <c r="E29" s="3">
        <v>2</v>
      </c>
      <c r="F29" s="4" t="s">
        <v>446</v>
      </c>
      <c r="G29" s="3">
        <f>COUNTIF(學生資料!I:I,F29)</f>
        <v>3</v>
      </c>
      <c r="H29" s="3" t="s">
        <v>539</v>
      </c>
      <c r="I29" s="11" t="s">
        <v>568</v>
      </c>
    </row>
    <row r="30" spans="1:9" x14ac:dyDescent="0.4">
      <c r="A30" s="10" t="s">
        <v>519</v>
      </c>
      <c r="B30" s="3" t="s">
        <v>91</v>
      </c>
      <c r="C30" s="3" t="s">
        <v>85</v>
      </c>
      <c r="D30" s="3" t="s">
        <v>11</v>
      </c>
      <c r="E30" s="3">
        <v>2</v>
      </c>
      <c r="F30" s="4" t="s">
        <v>454</v>
      </c>
      <c r="G30" s="3">
        <f>COUNTIF(學生資料!I:I,F30)</f>
        <v>4</v>
      </c>
      <c r="H30" s="3" t="s">
        <v>538</v>
      </c>
      <c r="I30" s="11" t="s">
        <v>568</v>
      </c>
    </row>
    <row r="31" spans="1:9" x14ac:dyDescent="0.4">
      <c r="A31" s="10" t="s">
        <v>519</v>
      </c>
      <c r="B31" s="3" t="s">
        <v>58</v>
      </c>
      <c r="C31" s="3" t="s">
        <v>10</v>
      </c>
      <c r="D31" s="3" t="s">
        <v>11</v>
      </c>
      <c r="E31" s="3">
        <v>2</v>
      </c>
      <c r="F31" s="4" t="s">
        <v>455</v>
      </c>
      <c r="G31" s="3">
        <f>COUNTIF(學生資料!I:I,F31)</f>
        <v>3</v>
      </c>
      <c r="H31" s="3" t="s">
        <v>535</v>
      </c>
      <c r="I31" s="11" t="s">
        <v>586</v>
      </c>
    </row>
    <row r="32" spans="1:9" ht="16" thickBot="1" x14ac:dyDescent="0.45">
      <c r="A32" s="12" t="s">
        <v>519</v>
      </c>
      <c r="B32" s="13" t="s">
        <v>58</v>
      </c>
      <c r="C32" s="13" t="s">
        <v>85</v>
      </c>
      <c r="D32" s="13" t="s">
        <v>11</v>
      </c>
      <c r="E32" s="13">
        <v>2</v>
      </c>
      <c r="F32" s="14" t="s">
        <v>436</v>
      </c>
      <c r="G32" s="13">
        <f>COUNTIF(學生資料!I:I,F32)</f>
        <v>1</v>
      </c>
      <c r="H32" s="13" t="s">
        <v>535</v>
      </c>
      <c r="I32" s="15" t="s">
        <v>586</v>
      </c>
    </row>
    <row r="33" spans="1:9" ht="16" thickTop="1" x14ac:dyDescent="0.4">
      <c r="A33" s="10" t="s">
        <v>520</v>
      </c>
      <c r="B33" s="3" t="s">
        <v>34</v>
      </c>
      <c r="C33" s="3" t="s">
        <v>10</v>
      </c>
      <c r="D33" s="3" t="s">
        <v>11</v>
      </c>
      <c r="E33" s="3">
        <v>1</v>
      </c>
      <c r="F33" s="4" t="s">
        <v>418</v>
      </c>
      <c r="G33" s="3">
        <f>COUNTIF(學生資料!I:I,F33)</f>
        <v>10</v>
      </c>
      <c r="H33" s="3" t="s">
        <v>540</v>
      </c>
      <c r="I33" s="11" t="s">
        <v>568</v>
      </c>
    </row>
    <row r="34" spans="1:9" ht="16" thickBot="1" x14ac:dyDescent="0.45">
      <c r="A34" s="12" t="s">
        <v>520</v>
      </c>
      <c r="B34" s="13" t="s">
        <v>34</v>
      </c>
      <c r="C34" s="13" t="s">
        <v>85</v>
      </c>
      <c r="D34" s="13" t="s">
        <v>11</v>
      </c>
      <c r="E34" s="13">
        <v>1</v>
      </c>
      <c r="F34" s="14" t="s">
        <v>447</v>
      </c>
      <c r="G34" s="13">
        <f>COUNTIF(學生資料!I:I,F34)</f>
        <v>1</v>
      </c>
      <c r="H34" s="13" t="s">
        <v>540</v>
      </c>
      <c r="I34" s="15" t="s">
        <v>568</v>
      </c>
    </row>
    <row r="35" spans="1:9" ht="16.5" thickTop="1" thickBot="1" x14ac:dyDescent="0.45">
      <c r="A35" s="12" t="s">
        <v>521</v>
      </c>
      <c r="B35" s="13" t="s">
        <v>84</v>
      </c>
      <c r="C35" s="13" t="s">
        <v>10</v>
      </c>
      <c r="D35" s="13" t="s">
        <v>11</v>
      </c>
      <c r="E35" s="13">
        <v>1</v>
      </c>
      <c r="F35" s="14" t="s">
        <v>433</v>
      </c>
      <c r="G35" s="13">
        <f>COUNTIF(學生資料!I:I,F35)</f>
        <v>1</v>
      </c>
      <c r="H35" s="13" t="s">
        <v>536</v>
      </c>
      <c r="I35" s="15" t="s">
        <v>568</v>
      </c>
    </row>
    <row r="36" spans="1:9" ht="16" thickTop="1" x14ac:dyDescent="0.4">
      <c r="A36" s="10" t="s">
        <v>521</v>
      </c>
      <c r="B36" s="3" t="s">
        <v>79</v>
      </c>
      <c r="C36" s="3" t="s">
        <v>10</v>
      </c>
      <c r="D36" s="3" t="s">
        <v>11</v>
      </c>
      <c r="E36" s="3">
        <v>1</v>
      </c>
      <c r="F36" s="4" t="s">
        <v>444</v>
      </c>
      <c r="G36" s="3">
        <f>COUNTIF(學生資料!I:I,F36)</f>
        <v>2</v>
      </c>
      <c r="H36" s="3" t="s">
        <v>550</v>
      </c>
      <c r="I36" s="11" t="s">
        <v>576</v>
      </c>
    </row>
    <row r="37" spans="1:9" x14ac:dyDescent="0.4">
      <c r="A37" s="10" t="s">
        <v>521</v>
      </c>
      <c r="B37" s="3" t="s">
        <v>79</v>
      </c>
      <c r="C37" s="3" t="s">
        <v>85</v>
      </c>
      <c r="D37" s="3" t="s">
        <v>11</v>
      </c>
      <c r="E37" s="3">
        <v>1</v>
      </c>
      <c r="F37" s="4" t="s">
        <v>440</v>
      </c>
      <c r="G37" s="3">
        <f>COUNTIF(學生資料!I:I,F37)</f>
        <v>4</v>
      </c>
      <c r="H37" s="3" t="s">
        <v>550</v>
      </c>
      <c r="I37" s="11" t="s">
        <v>576</v>
      </c>
    </row>
    <row r="38" spans="1:9" x14ac:dyDescent="0.4">
      <c r="A38" s="10" t="s">
        <v>521</v>
      </c>
      <c r="B38" s="3" t="s">
        <v>79</v>
      </c>
      <c r="C38" s="3" t="s">
        <v>96</v>
      </c>
      <c r="D38" s="3" t="s">
        <v>11</v>
      </c>
      <c r="E38" s="3">
        <v>1</v>
      </c>
      <c r="F38" s="4" t="s">
        <v>499</v>
      </c>
      <c r="G38" s="3">
        <f>COUNTIF(學生資料!I:I,F38)</f>
        <v>3</v>
      </c>
      <c r="H38" s="3" t="s">
        <v>550</v>
      </c>
      <c r="I38" s="11" t="s">
        <v>576</v>
      </c>
    </row>
    <row r="39" spans="1:9" ht="16" thickBot="1" x14ac:dyDescent="0.45">
      <c r="A39" s="12" t="s">
        <v>521</v>
      </c>
      <c r="B39" s="13" t="s">
        <v>79</v>
      </c>
      <c r="C39" s="13" t="s">
        <v>129</v>
      </c>
      <c r="D39" s="13" t="s">
        <v>11</v>
      </c>
      <c r="E39" s="13">
        <v>1</v>
      </c>
      <c r="F39" s="14" t="s">
        <v>497</v>
      </c>
      <c r="G39" s="13">
        <f>COUNTIF(學生資料!I:I,F39)</f>
        <v>4</v>
      </c>
      <c r="H39" s="13" t="s">
        <v>550</v>
      </c>
      <c r="I39" s="15" t="s">
        <v>576</v>
      </c>
    </row>
    <row r="40" spans="1:9" ht="16" thickTop="1" x14ac:dyDescent="0.4">
      <c r="A40" s="10" t="s">
        <v>522</v>
      </c>
      <c r="B40" s="3" t="s">
        <v>64</v>
      </c>
      <c r="C40" s="3" t="s">
        <v>10</v>
      </c>
      <c r="D40" s="3" t="s">
        <v>11</v>
      </c>
      <c r="E40" s="3">
        <v>1</v>
      </c>
      <c r="F40" s="4" t="s">
        <v>424</v>
      </c>
      <c r="G40" s="3">
        <f>COUNTIF(學生資料!I:I,F40)</f>
        <v>2</v>
      </c>
      <c r="H40" s="3" t="s">
        <v>533</v>
      </c>
      <c r="I40" s="11" t="s">
        <v>578</v>
      </c>
    </row>
    <row r="41" spans="1:9" x14ac:dyDescent="0.4">
      <c r="A41" s="10" t="s">
        <v>522</v>
      </c>
      <c r="B41" s="3" t="s">
        <v>64</v>
      </c>
      <c r="C41" s="3" t="s">
        <v>85</v>
      </c>
      <c r="D41" s="3" t="s">
        <v>11</v>
      </c>
      <c r="E41" s="3">
        <v>1</v>
      </c>
      <c r="F41" s="4" t="s">
        <v>445</v>
      </c>
      <c r="G41" s="3">
        <f>COUNTIF(學生資料!I:I,F41)</f>
        <v>1</v>
      </c>
      <c r="H41" s="3" t="s">
        <v>533</v>
      </c>
      <c r="I41" s="11" t="s">
        <v>578</v>
      </c>
    </row>
    <row r="42" spans="1:9" ht="16" thickBot="1" x14ac:dyDescent="0.45">
      <c r="A42" s="12" t="s">
        <v>522</v>
      </c>
      <c r="B42" s="13" t="s">
        <v>64</v>
      </c>
      <c r="C42" s="13" t="s">
        <v>96</v>
      </c>
      <c r="D42" s="13" t="s">
        <v>11</v>
      </c>
      <c r="E42" s="13">
        <v>1</v>
      </c>
      <c r="F42" s="14" t="s">
        <v>448</v>
      </c>
      <c r="G42" s="13">
        <f>COUNTIF(學生資料!I:I,F42)</f>
        <v>5</v>
      </c>
      <c r="H42" s="13" t="s">
        <v>532</v>
      </c>
      <c r="I42" s="15" t="s">
        <v>568</v>
      </c>
    </row>
    <row r="43" spans="1:9" ht="16" thickTop="1" x14ac:dyDescent="0.4">
      <c r="A43" s="10" t="s">
        <v>523</v>
      </c>
      <c r="B43" s="3" t="s">
        <v>37</v>
      </c>
      <c r="C43" s="3" t="s">
        <v>10</v>
      </c>
      <c r="D43" s="3" t="s">
        <v>11</v>
      </c>
      <c r="E43" s="3">
        <v>1</v>
      </c>
      <c r="F43" s="4" t="s">
        <v>453</v>
      </c>
      <c r="G43" s="3">
        <f>COUNTIF(學生資料!I:I,F43)</f>
        <v>5</v>
      </c>
      <c r="H43" s="3" t="s">
        <v>534</v>
      </c>
      <c r="I43" s="11" t="s">
        <v>577</v>
      </c>
    </row>
    <row r="44" spans="1:9" ht="16" thickBot="1" x14ac:dyDescent="0.45">
      <c r="A44" s="12" t="s">
        <v>523</v>
      </c>
      <c r="B44" s="13" t="s">
        <v>37</v>
      </c>
      <c r="C44" s="13" t="s">
        <v>85</v>
      </c>
      <c r="D44" s="13" t="s">
        <v>11</v>
      </c>
      <c r="E44" s="13">
        <v>1</v>
      </c>
      <c r="F44" s="14" t="s">
        <v>438</v>
      </c>
      <c r="G44" s="13">
        <f>COUNTIF(學生資料!I:I,F44)</f>
        <v>3</v>
      </c>
      <c r="H44" s="13" t="s">
        <v>534</v>
      </c>
      <c r="I44" s="15" t="s">
        <v>577</v>
      </c>
    </row>
    <row r="45" spans="1:9" ht="16" thickTop="1" x14ac:dyDescent="0.4">
      <c r="A45" s="10" t="s">
        <v>524</v>
      </c>
      <c r="B45" s="3" t="s">
        <v>54</v>
      </c>
      <c r="C45" s="3" t="s">
        <v>10</v>
      </c>
      <c r="D45" s="3" t="s">
        <v>11</v>
      </c>
      <c r="E45" s="3">
        <v>2</v>
      </c>
      <c r="F45" s="4" t="s">
        <v>439</v>
      </c>
      <c r="G45" s="3">
        <f>COUNTIF(學生資料!I:I,F45)</f>
        <v>1</v>
      </c>
      <c r="H45" s="3" t="s">
        <v>551</v>
      </c>
      <c r="I45" s="11" t="s">
        <v>589</v>
      </c>
    </row>
    <row r="46" spans="1:9" ht="16" thickBot="1" x14ac:dyDescent="0.45">
      <c r="A46" s="12" t="s">
        <v>524</v>
      </c>
      <c r="B46" s="13" t="s">
        <v>54</v>
      </c>
      <c r="C46" s="13" t="s">
        <v>85</v>
      </c>
      <c r="D46" s="13" t="s">
        <v>11</v>
      </c>
      <c r="E46" s="13">
        <v>2</v>
      </c>
      <c r="F46" s="14" t="s">
        <v>461</v>
      </c>
      <c r="G46" s="13">
        <f>COUNTIF(學生資料!I:I,F46)</f>
        <v>2</v>
      </c>
      <c r="H46" s="13" t="s">
        <v>551</v>
      </c>
      <c r="I46" s="15" t="s">
        <v>589</v>
      </c>
    </row>
    <row r="47" spans="1:9" ht="16" thickTop="1" x14ac:dyDescent="0.4">
      <c r="A47" s="10" t="s">
        <v>525</v>
      </c>
      <c r="B47" s="3" t="s">
        <v>50</v>
      </c>
      <c r="C47" s="3" t="s">
        <v>10</v>
      </c>
      <c r="D47" s="3" t="s">
        <v>11</v>
      </c>
      <c r="E47" s="3">
        <v>2</v>
      </c>
      <c r="F47" s="4" t="s">
        <v>428</v>
      </c>
      <c r="G47" s="3">
        <f>COUNTIF(學生資料!I:I,F47)</f>
        <v>5</v>
      </c>
      <c r="H47" s="3" t="s">
        <v>553</v>
      </c>
      <c r="I47" s="11" t="s">
        <v>579</v>
      </c>
    </row>
    <row r="48" spans="1:9" x14ac:dyDescent="0.4">
      <c r="A48" s="10" t="s">
        <v>525</v>
      </c>
      <c r="B48" s="3" t="s">
        <v>50</v>
      </c>
      <c r="C48" s="3" t="s">
        <v>85</v>
      </c>
      <c r="D48" s="3" t="s">
        <v>11</v>
      </c>
      <c r="E48" s="3">
        <v>2</v>
      </c>
      <c r="F48" s="4" t="s">
        <v>483</v>
      </c>
      <c r="G48" s="3">
        <f>COUNTIF(學生資料!I:I,F48)</f>
        <v>4</v>
      </c>
      <c r="H48" s="3" t="s">
        <v>554</v>
      </c>
      <c r="I48" s="11" t="s">
        <v>590</v>
      </c>
    </row>
    <row r="49" spans="1:9" x14ac:dyDescent="0.4">
      <c r="A49" s="10" t="s">
        <v>525</v>
      </c>
      <c r="B49" s="3" t="s">
        <v>50</v>
      </c>
      <c r="C49" s="3" t="s">
        <v>96</v>
      </c>
      <c r="D49" s="3" t="s">
        <v>11</v>
      </c>
      <c r="E49" s="3">
        <v>2</v>
      </c>
      <c r="F49" s="4" t="s">
        <v>462</v>
      </c>
      <c r="G49" s="3">
        <f>COUNTIF(學生資料!I:I,F49)</f>
        <v>7</v>
      </c>
      <c r="H49" s="3" t="s">
        <v>552</v>
      </c>
      <c r="I49" s="11" t="s">
        <v>579</v>
      </c>
    </row>
    <row r="50" spans="1:9" x14ac:dyDescent="0.4">
      <c r="A50" s="10" t="s">
        <v>525</v>
      </c>
      <c r="B50" s="3" t="s">
        <v>50</v>
      </c>
      <c r="C50" s="3" t="s">
        <v>129</v>
      </c>
      <c r="D50" s="3" t="s">
        <v>11</v>
      </c>
      <c r="E50" s="3">
        <v>2</v>
      </c>
      <c r="F50" s="4" t="s">
        <v>500</v>
      </c>
      <c r="G50" s="3">
        <f>COUNTIF(學生資料!I:I,F50)</f>
        <v>2</v>
      </c>
      <c r="H50" s="3" t="s">
        <v>554</v>
      </c>
      <c r="I50" s="11" t="s">
        <v>590</v>
      </c>
    </row>
    <row r="51" spans="1:9" ht="16" thickBot="1" x14ac:dyDescent="0.45">
      <c r="A51" s="12" t="s">
        <v>525</v>
      </c>
      <c r="B51" s="13" t="s">
        <v>50</v>
      </c>
      <c r="C51" s="13" t="s">
        <v>142</v>
      </c>
      <c r="D51" s="13" t="s">
        <v>11</v>
      </c>
      <c r="E51" s="13">
        <v>2</v>
      </c>
      <c r="F51" s="14" t="s">
        <v>504</v>
      </c>
      <c r="G51" s="13">
        <f>COUNTIF(學生資料!I:I,F51)</f>
        <v>1</v>
      </c>
      <c r="H51" s="13" t="s">
        <v>553</v>
      </c>
      <c r="I51" s="15" t="s">
        <v>579</v>
      </c>
    </row>
    <row r="52" spans="1:9" ht="16" thickTop="1" x14ac:dyDescent="0.4">
      <c r="A52" s="10" t="s">
        <v>530</v>
      </c>
      <c r="B52" s="3" t="s">
        <v>30</v>
      </c>
      <c r="C52" s="3" t="s">
        <v>10</v>
      </c>
      <c r="D52" s="3" t="s">
        <v>11</v>
      </c>
      <c r="E52" s="3">
        <v>2</v>
      </c>
      <c r="F52" s="4" t="s">
        <v>486</v>
      </c>
      <c r="G52" s="3">
        <f>COUNTIF(學生資料!I:I,F52)</f>
        <v>2</v>
      </c>
      <c r="H52" s="3" t="s">
        <v>537</v>
      </c>
      <c r="I52" s="11" t="s">
        <v>586</v>
      </c>
    </row>
    <row r="53" spans="1:9" ht="16" thickBot="1" x14ac:dyDescent="0.45">
      <c r="A53" s="12" t="s">
        <v>530</v>
      </c>
      <c r="B53" s="13" t="s">
        <v>30</v>
      </c>
      <c r="C53" s="13" t="s">
        <v>85</v>
      </c>
      <c r="D53" s="13" t="s">
        <v>11</v>
      </c>
      <c r="E53" s="13">
        <v>2</v>
      </c>
      <c r="F53" s="14" t="s">
        <v>482</v>
      </c>
      <c r="G53" s="13">
        <f>COUNTIF(學生資料!I:I,F53)</f>
        <v>1</v>
      </c>
      <c r="H53" s="13" t="s">
        <v>537</v>
      </c>
      <c r="I53" s="15" t="s">
        <v>586</v>
      </c>
    </row>
    <row r="54" spans="1:9" ht="16" thickTop="1" x14ac:dyDescent="0.4">
      <c r="A54" s="10" t="s">
        <v>531</v>
      </c>
      <c r="B54" s="3" t="s">
        <v>59</v>
      </c>
      <c r="C54" s="3" t="s">
        <v>10</v>
      </c>
      <c r="D54" s="3" t="s">
        <v>11</v>
      </c>
      <c r="E54" s="3">
        <v>2</v>
      </c>
      <c r="F54" s="4" t="s">
        <v>485</v>
      </c>
      <c r="G54" s="3">
        <f>COUNTIF(學生資料!I:I,F54)</f>
        <v>5</v>
      </c>
      <c r="H54" s="3" t="s">
        <v>536</v>
      </c>
      <c r="I54" s="11" t="s">
        <v>568</v>
      </c>
    </row>
    <row r="55" spans="1:9" ht="16" thickBot="1" x14ac:dyDescent="0.45">
      <c r="A55" s="12" t="s">
        <v>531</v>
      </c>
      <c r="B55" s="13" t="s">
        <v>59</v>
      </c>
      <c r="C55" s="13" t="s">
        <v>85</v>
      </c>
      <c r="D55" s="13" t="s">
        <v>11</v>
      </c>
      <c r="E55" s="13">
        <v>2</v>
      </c>
      <c r="F55" s="14" t="s">
        <v>472</v>
      </c>
      <c r="G55" s="13">
        <f>COUNTIF(學生資料!I:I,F55)</f>
        <v>1</v>
      </c>
      <c r="H55" s="13" t="s">
        <v>536</v>
      </c>
      <c r="I55" s="15" t="s">
        <v>568</v>
      </c>
    </row>
    <row r="56" spans="1:9" ht="16" thickTop="1" x14ac:dyDescent="0.4">
      <c r="A56" s="10" t="s">
        <v>526</v>
      </c>
      <c r="B56" s="3" t="s">
        <v>101</v>
      </c>
      <c r="C56" s="3" t="s">
        <v>96</v>
      </c>
      <c r="D56" s="3" t="s">
        <v>102</v>
      </c>
      <c r="E56" s="3">
        <v>2</v>
      </c>
      <c r="F56" s="4" t="s">
        <v>463</v>
      </c>
      <c r="G56" s="3">
        <f>COUNTIF(學生資料!I:I,F56)</f>
        <v>3</v>
      </c>
      <c r="H56" s="3" t="s">
        <v>557</v>
      </c>
      <c r="I56" s="11" t="s">
        <v>573</v>
      </c>
    </row>
    <row r="57" spans="1:9" x14ac:dyDescent="0.4">
      <c r="A57" s="10" t="s">
        <v>526</v>
      </c>
      <c r="B57" s="3" t="s">
        <v>117</v>
      </c>
      <c r="C57" s="3" t="s">
        <v>96</v>
      </c>
      <c r="D57" s="3" t="s">
        <v>11</v>
      </c>
      <c r="E57" s="3">
        <v>3</v>
      </c>
      <c r="F57" s="4" t="s">
        <v>459</v>
      </c>
      <c r="G57" s="3">
        <f>COUNTIF(學生資料!I:I,F57)</f>
        <v>5</v>
      </c>
      <c r="H57" s="3" t="s">
        <v>555</v>
      </c>
      <c r="I57" s="11" t="s">
        <v>582</v>
      </c>
    </row>
    <row r="58" spans="1:9" x14ac:dyDescent="0.4">
      <c r="A58" s="10" t="s">
        <v>526</v>
      </c>
      <c r="B58" s="3" t="s">
        <v>121</v>
      </c>
      <c r="C58" s="3" t="s">
        <v>96</v>
      </c>
      <c r="D58" s="3" t="s">
        <v>11</v>
      </c>
      <c r="E58" s="3">
        <v>2</v>
      </c>
      <c r="F58" s="4" t="s">
        <v>458</v>
      </c>
      <c r="G58" s="3">
        <f>COUNTIF(學生資料!I:I,F58)</f>
        <v>3</v>
      </c>
      <c r="H58" s="3" t="s">
        <v>546</v>
      </c>
      <c r="I58" s="11" t="s">
        <v>580</v>
      </c>
    </row>
    <row r="59" spans="1:9" x14ac:dyDescent="0.4">
      <c r="A59" s="10" t="s">
        <v>526</v>
      </c>
      <c r="B59" s="3" t="s">
        <v>108</v>
      </c>
      <c r="C59" s="3" t="s">
        <v>96</v>
      </c>
      <c r="D59" s="3" t="s">
        <v>102</v>
      </c>
      <c r="E59" s="3">
        <v>2</v>
      </c>
      <c r="F59" s="4" t="s">
        <v>464</v>
      </c>
      <c r="G59" s="3">
        <f>COUNTIF(學生資料!I:I,F59)</f>
        <v>2</v>
      </c>
      <c r="H59" s="3" t="s">
        <v>558</v>
      </c>
      <c r="I59" s="11" t="s">
        <v>573</v>
      </c>
    </row>
    <row r="60" spans="1:9" x14ac:dyDescent="0.4">
      <c r="A60" s="10" t="s">
        <v>526</v>
      </c>
      <c r="B60" s="3" t="s">
        <v>72</v>
      </c>
      <c r="C60" s="3" t="s">
        <v>10</v>
      </c>
      <c r="D60" s="3" t="s">
        <v>11</v>
      </c>
      <c r="E60" s="3">
        <v>3</v>
      </c>
      <c r="F60" s="4" t="s">
        <v>431</v>
      </c>
      <c r="G60" s="3">
        <f>COUNTIF(學生資料!I:I,F60)</f>
        <v>2</v>
      </c>
      <c r="H60" s="3" t="s">
        <v>557</v>
      </c>
      <c r="I60" s="11" t="s">
        <v>573</v>
      </c>
    </row>
    <row r="61" spans="1:9" x14ac:dyDescent="0.4">
      <c r="A61" s="10" t="s">
        <v>526</v>
      </c>
      <c r="B61" s="3" t="s">
        <v>72</v>
      </c>
      <c r="C61" s="3" t="s">
        <v>85</v>
      </c>
      <c r="D61" s="3" t="s">
        <v>11</v>
      </c>
      <c r="E61" s="3">
        <v>3</v>
      </c>
      <c r="F61" s="4" t="s">
        <v>469</v>
      </c>
      <c r="G61" s="3">
        <f>COUNTIF(學生資料!I:I,F61)</f>
        <v>1</v>
      </c>
      <c r="H61" s="3" t="s">
        <v>557</v>
      </c>
      <c r="I61" s="11" t="s">
        <v>573</v>
      </c>
    </row>
    <row r="62" spans="1:9" x14ac:dyDescent="0.4">
      <c r="A62" s="10" t="s">
        <v>526</v>
      </c>
      <c r="B62" s="3" t="s">
        <v>76</v>
      </c>
      <c r="C62" s="3" t="s">
        <v>10</v>
      </c>
      <c r="D62" s="3" t="s">
        <v>11</v>
      </c>
      <c r="E62" s="3">
        <v>3</v>
      </c>
      <c r="F62" s="4" t="s">
        <v>429</v>
      </c>
      <c r="G62" s="3">
        <f>COUNTIF(學生資料!I:I,F62)</f>
        <v>5</v>
      </c>
      <c r="H62" s="3" t="s">
        <v>555</v>
      </c>
      <c r="I62" s="11" t="s">
        <v>582</v>
      </c>
    </row>
    <row r="63" spans="1:9" x14ac:dyDescent="0.4">
      <c r="A63" s="10" t="s">
        <v>526</v>
      </c>
      <c r="B63" s="3" t="s">
        <v>76</v>
      </c>
      <c r="C63" s="3" t="s">
        <v>85</v>
      </c>
      <c r="D63" s="3" t="s">
        <v>11</v>
      </c>
      <c r="E63" s="3">
        <v>3</v>
      </c>
      <c r="F63" s="4" t="s">
        <v>494</v>
      </c>
      <c r="G63" s="3">
        <f>COUNTIF(學生資料!I:I,F63)</f>
        <v>3</v>
      </c>
      <c r="H63" s="3" t="s">
        <v>555</v>
      </c>
      <c r="I63" s="11" t="s">
        <v>582</v>
      </c>
    </row>
    <row r="64" spans="1:9" x14ac:dyDescent="0.4">
      <c r="A64" s="10" t="s">
        <v>526</v>
      </c>
      <c r="B64" s="3" t="s">
        <v>148</v>
      </c>
      <c r="C64" s="3" t="s">
        <v>142</v>
      </c>
      <c r="D64" s="3" t="s">
        <v>11</v>
      </c>
      <c r="E64" s="3">
        <v>1</v>
      </c>
      <c r="F64" s="4" t="s">
        <v>489</v>
      </c>
      <c r="G64" s="3">
        <f>COUNTIF(學生資料!I:I,F64)</f>
        <v>2</v>
      </c>
      <c r="H64" s="3" t="s">
        <v>555</v>
      </c>
      <c r="I64" s="11" t="s">
        <v>581</v>
      </c>
    </row>
    <row r="65" spans="1:9" x14ac:dyDescent="0.4">
      <c r="A65" s="10" t="s">
        <v>526</v>
      </c>
      <c r="B65" s="3" t="s">
        <v>139</v>
      </c>
      <c r="C65" s="3" t="s">
        <v>129</v>
      </c>
      <c r="D65" s="3" t="s">
        <v>102</v>
      </c>
      <c r="E65" s="3">
        <v>2</v>
      </c>
      <c r="F65" s="4" t="s">
        <v>490</v>
      </c>
      <c r="G65" s="3">
        <f>COUNTIF(學生資料!I:I,F65)</f>
        <v>1</v>
      </c>
      <c r="H65" s="3" t="s">
        <v>557</v>
      </c>
      <c r="I65" s="11" t="s">
        <v>573</v>
      </c>
    </row>
    <row r="66" spans="1:9" x14ac:dyDescent="0.4">
      <c r="A66" s="10" t="s">
        <v>526</v>
      </c>
      <c r="B66" s="3" t="s">
        <v>117</v>
      </c>
      <c r="C66" s="3" t="s">
        <v>129</v>
      </c>
      <c r="D66" s="3" t="s">
        <v>11</v>
      </c>
      <c r="E66" s="3">
        <v>3</v>
      </c>
      <c r="F66" s="4" t="s">
        <v>491</v>
      </c>
      <c r="G66" s="3">
        <f>COUNTIF(學生資料!I:I,F66)</f>
        <v>1</v>
      </c>
      <c r="H66" s="3" t="s">
        <v>555</v>
      </c>
      <c r="I66" s="11" t="s">
        <v>582</v>
      </c>
    </row>
    <row r="67" spans="1:9" x14ac:dyDescent="0.4">
      <c r="A67" s="10" t="s">
        <v>526</v>
      </c>
      <c r="B67" s="3" t="s">
        <v>147</v>
      </c>
      <c r="C67" s="3" t="s">
        <v>142</v>
      </c>
      <c r="D67" s="3" t="s">
        <v>11</v>
      </c>
      <c r="E67" s="3">
        <v>1</v>
      </c>
      <c r="F67" s="4" t="s">
        <v>492</v>
      </c>
      <c r="G67" s="3">
        <f>COUNTIF(學生資料!I:I,F67)</f>
        <v>3</v>
      </c>
      <c r="H67" s="3" t="s">
        <v>555</v>
      </c>
      <c r="I67" s="11" t="s">
        <v>582</v>
      </c>
    </row>
    <row r="68" spans="1:9" x14ac:dyDescent="0.4">
      <c r="A68" s="10" t="s">
        <v>526</v>
      </c>
      <c r="B68" s="3" t="s">
        <v>153</v>
      </c>
      <c r="C68" s="3" t="s">
        <v>142</v>
      </c>
      <c r="D68" s="3" t="s">
        <v>102</v>
      </c>
      <c r="E68" s="3">
        <v>2</v>
      </c>
      <c r="F68" s="4" t="s">
        <v>493</v>
      </c>
      <c r="G68" s="3">
        <f>COUNTIF(學生資料!I:I,F68)</f>
        <v>1</v>
      </c>
      <c r="H68" s="3" t="s">
        <v>555</v>
      </c>
      <c r="I68" s="11" t="s">
        <v>582</v>
      </c>
    </row>
    <row r="69" spans="1:9" x14ac:dyDescent="0.4">
      <c r="A69" s="10" t="s">
        <v>526</v>
      </c>
      <c r="B69" s="3" t="s">
        <v>138</v>
      </c>
      <c r="C69" s="3" t="s">
        <v>129</v>
      </c>
      <c r="D69" s="3" t="s">
        <v>11</v>
      </c>
      <c r="E69" s="3">
        <v>2</v>
      </c>
      <c r="F69" s="4" t="s">
        <v>498</v>
      </c>
      <c r="G69" s="3">
        <f>COUNTIF(學生資料!I:I,F69)</f>
        <v>2</v>
      </c>
      <c r="H69" s="3" t="s">
        <v>559</v>
      </c>
      <c r="I69" s="11" t="s">
        <v>568</v>
      </c>
    </row>
    <row r="70" spans="1:9" x14ac:dyDescent="0.4">
      <c r="A70" s="10" t="s">
        <v>526</v>
      </c>
      <c r="B70" s="3" t="s">
        <v>138</v>
      </c>
      <c r="C70" s="3" t="s">
        <v>142</v>
      </c>
      <c r="D70" s="3" t="s">
        <v>11</v>
      </c>
      <c r="E70" s="3">
        <v>2</v>
      </c>
      <c r="F70" s="4" t="s">
        <v>502</v>
      </c>
      <c r="G70" s="3">
        <f>COUNTIF(學生資料!I:I,F70)</f>
        <v>1</v>
      </c>
      <c r="H70" s="3" t="s">
        <v>559</v>
      </c>
      <c r="I70" s="11" t="s">
        <v>568</v>
      </c>
    </row>
    <row r="71" spans="1:9" x14ac:dyDescent="0.4">
      <c r="A71" s="10" t="s">
        <v>526</v>
      </c>
      <c r="B71" s="3" t="s">
        <v>121</v>
      </c>
      <c r="C71" s="3" t="s">
        <v>142</v>
      </c>
      <c r="D71" s="3" t="s">
        <v>11</v>
      </c>
      <c r="E71" s="3">
        <v>2</v>
      </c>
      <c r="F71" s="4" t="s">
        <v>487</v>
      </c>
      <c r="G71" s="3">
        <f>COUNTIF(學生資料!I:I,F71)</f>
        <v>4</v>
      </c>
      <c r="H71" s="3" t="s">
        <v>546</v>
      </c>
      <c r="I71" s="11" t="s">
        <v>580</v>
      </c>
    </row>
    <row r="72" spans="1:9" ht="16" thickBot="1" x14ac:dyDescent="0.45">
      <c r="A72" s="12" t="s">
        <v>526</v>
      </c>
      <c r="B72" s="13" t="s">
        <v>143</v>
      </c>
      <c r="C72" s="13" t="s">
        <v>142</v>
      </c>
      <c r="D72" s="13" t="s">
        <v>11</v>
      </c>
      <c r="E72" s="13">
        <v>1</v>
      </c>
      <c r="F72" s="14" t="s">
        <v>488</v>
      </c>
      <c r="G72" s="13">
        <f>COUNTIF(學生資料!I:I,F72)</f>
        <v>2</v>
      </c>
      <c r="H72" s="13" t="s">
        <v>557</v>
      </c>
      <c r="I72" s="15" t="s">
        <v>573</v>
      </c>
    </row>
    <row r="73" spans="1:9" ht="16" thickTop="1" x14ac:dyDescent="0.4">
      <c r="A73" s="10" t="s">
        <v>527</v>
      </c>
      <c r="B73" s="3" t="s">
        <v>33</v>
      </c>
      <c r="C73" s="3" t="s">
        <v>10</v>
      </c>
      <c r="D73" s="3" t="s">
        <v>11</v>
      </c>
      <c r="E73" s="3">
        <v>3</v>
      </c>
      <c r="F73" s="4" t="s">
        <v>417</v>
      </c>
      <c r="G73" s="3">
        <f>COUNTIF(學生資料!I:I,F73)</f>
        <v>1</v>
      </c>
      <c r="H73" s="3" t="s">
        <v>560</v>
      </c>
      <c r="I73" s="11" t="s">
        <v>587</v>
      </c>
    </row>
    <row r="74" spans="1:9" x14ac:dyDescent="0.4">
      <c r="A74" s="10" t="s">
        <v>527</v>
      </c>
      <c r="B74" s="3" t="s">
        <v>57</v>
      </c>
      <c r="C74" s="3" t="s">
        <v>10</v>
      </c>
      <c r="D74" s="3" t="s">
        <v>11</v>
      </c>
      <c r="E74" s="3">
        <v>4</v>
      </c>
      <c r="F74" s="4" t="s">
        <v>423</v>
      </c>
      <c r="G74" s="3">
        <f>COUNTIF(學生資料!I:I,F74)</f>
        <v>1</v>
      </c>
      <c r="H74" s="3" t="s">
        <v>560</v>
      </c>
      <c r="I74" s="11" t="s">
        <v>587</v>
      </c>
    </row>
    <row r="75" spans="1:9" x14ac:dyDescent="0.4">
      <c r="A75" s="10" t="s">
        <v>527</v>
      </c>
      <c r="B75" s="3" t="s">
        <v>38</v>
      </c>
      <c r="C75" s="3" t="s">
        <v>10</v>
      </c>
      <c r="D75" s="3" t="s">
        <v>11</v>
      </c>
      <c r="E75" s="3">
        <v>1</v>
      </c>
      <c r="F75" s="4" t="s">
        <v>422</v>
      </c>
      <c r="G75" s="3">
        <f>COUNTIF(學生資料!I:I,F75)</f>
        <v>1</v>
      </c>
      <c r="H75" s="3" t="s">
        <v>562</v>
      </c>
      <c r="I75" s="11" t="s">
        <v>568</v>
      </c>
    </row>
    <row r="76" spans="1:9" x14ac:dyDescent="0.4">
      <c r="A76" s="10" t="s">
        <v>527</v>
      </c>
      <c r="B76" s="3" t="s">
        <v>38</v>
      </c>
      <c r="C76" s="3" t="s">
        <v>96</v>
      </c>
      <c r="D76" s="3" t="s">
        <v>11</v>
      </c>
      <c r="E76" s="3">
        <v>2</v>
      </c>
      <c r="F76" s="4" t="s">
        <v>437</v>
      </c>
      <c r="G76" s="3">
        <f>COUNTIF(學生資料!I:I,F76)</f>
        <v>2</v>
      </c>
      <c r="H76" s="3" t="s">
        <v>562</v>
      </c>
      <c r="I76" s="11" t="s">
        <v>568</v>
      </c>
    </row>
    <row r="77" spans="1:9" x14ac:dyDescent="0.4">
      <c r="A77" s="10" t="s">
        <v>527</v>
      </c>
      <c r="B77" s="3" t="s">
        <v>150</v>
      </c>
      <c r="C77" s="3" t="s">
        <v>142</v>
      </c>
      <c r="D77" s="3" t="s">
        <v>102</v>
      </c>
      <c r="E77" s="3">
        <v>3</v>
      </c>
      <c r="F77" s="4" t="s">
        <v>471</v>
      </c>
      <c r="G77" s="3">
        <f>COUNTIF(學生資料!I:I,F77)</f>
        <v>1</v>
      </c>
      <c r="H77" s="3" t="s">
        <v>560</v>
      </c>
      <c r="I77" s="11" t="s">
        <v>587</v>
      </c>
    </row>
    <row r="78" spans="1:9" x14ac:dyDescent="0.4">
      <c r="A78" s="10" t="s">
        <v>527</v>
      </c>
      <c r="B78" s="3" t="s">
        <v>154</v>
      </c>
      <c r="C78" s="3" t="s">
        <v>142</v>
      </c>
      <c r="D78" s="3" t="s">
        <v>11</v>
      </c>
      <c r="E78" s="3">
        <v>3</v>
      </c>
      <c r="F78" s="4" t="s">
        <v>473</v>
      </c>
      <c r="G78" s="3">
        <f>COUNTIF(學生資料!I:I,F78)</f>
        <v>2</v>
      </c>
      <c r="H78" s="3" t="s">
        <v>561</v>
      </c>
      <c r="I78" s="11" t="s">
        <v>588</v>
      </c>
    </row>
    <row r="79" spans="1:9" ht="16" thickBot="1" x14ac:dyDescent="0.45">
      <c r="A79" s="12" t="s">
        <v>527</v>
      </c>
      <c r="B79" s="13" t="s">
        <v>118</v>
      </c>
      <c r="C79" s="13" t="s">
        <v>96</v>
      </c>
      <c r="D79" s="13" t="s">
        <v>11</v>
      </c>
      <c r="E79" s="13">
        <v>3</v>
      </c>
      <c r="F79" s="14" t="s">
        <v>474</v>
      </c>
      <c r="G79" s="13">
        <f>COUNTIF(學生資料!I:I,F79)</f>
        <v>1</v>
      </c>
      <c r="H79" s="13" t="s">
        <v>561</v>
      </c>
      <c r="I79" s="15" t="s">
        <v>588</v>
      </c>
    </row>
    <row r="80" spans="1:9" ht="16" thickTop="1" x14ac:dyDescent="0.4">
      <c r="A80" s="10" t="s">
        <v>528</v>
      </c>
      <c r="B80" s="3" t="s">
        <v>44</v>
      </c>
      <c r="C80" s="3" t="s">
        <v>10</v>
      </c>
      <c r="D80" s="3" t="s">
        <v>11</v>
      </c>
      <c r="E80" s="3">
        <v>3</v>
      </c>
      <c r="F80" s="4" t="s">
        <v>425</v>
      </c>
      <c r="G80" s="3">
        <f>COUNTIF(學生資料!I:I,F80)</f>
        <v>1</v>
      </c>
      <c r="H80" s="3" t="s">
        <v>564</v>
      </c>
      <c r="I80" s="11" t="s">
        <v>584</v>
      </c>
    </row>
    <row r="81" spans="1:9" x14ac:dyDescent="0.4">
      <c r="A81" s="10" t="s">
        <v>528</v>
      </c>
      <c r="B81" s="3" t="s">
        <v>73</v>
      </c>
      <c r="C81" s="3" t="s">
        <v>10</v>
      </c>
      <c r="D81" s="3" t="s">
        <v>11</v>
      </c>
      <c r="E81" s="3">
        <v>2</v>
      </c>
      <c r="F81" s="4" t="s">
        <v>426</v>
      </c>
      <c r="G81" s="3">
        <f>COUNTIF(學生資料!I:I,F81)</f>
        <v>1</v>
      </c>
      <c r="H81" s="3" t="s">
        <v>565</v>
      </c>
      <c r="I81" s="11" t="s">
        <v>584</v>
      </c>
    </row>
    <row r="82" spans="1:9" x14ac:dyDescent="0.4">
      <c r="A82" s="10" t="s">
        <v>528</v>
      </c>
      <c r="B82" s="3" t="s">
        <v>38</v>
      </c>
      <c r="C82" s="3" t="s">
        <v>10</v>
      </c>
      <c r="D82" s="3" t="s">
        <v>11</v>
      </c>
      <c r="E82" s="3">
        <v>2</v>
      </c>
      <c r="F82" s="4" t="s">
        <v>427</v>
      </c>
      <c r="G82" s="3">
        <f>COUNTIF(學生資料!I:I,F82)</f>
        <v>1</v>
      </c>
      <c r="H82" s="3" t="s">
        <v>567</v>
      </c>
      <c r="I82" s="11" t="s">
        <v>584</v>
      </c>
    </row>
    <row r="83" spans="1:9" x14ac:dyDescent="0.4">
      <c r="A83" s="10" t="s">
        <v>528</v>
      </c>
      <c r="B83" s="3" t="s">
        <v>115</v>
      </c>
      <c r="C83" s="3" t="s">
        <v>96</v>
      </c>
      <c r="D83" s="3" t="s">
        <v>11</v>
      </c>
      <c r="E83" s="3">
        <v>3</v>
      </c>
      <c r="F83" s="4" t="s">
        <v>449</v>
      </c>
      <c r="G83" s="3">
        <f>COUNTIF(學生資料!I:I,F83)</f>
        <v>1</v>
      </c>
      <c r="H83" s="3" t="s">
        <v>567</v>
      </c>
      <c r="I83" s="11" t="s">
        <v>583</v>
      </c>
    </row>
    <row r="84" spans="1:9" x14ac:dyDescent="0.4">
      <c r="A84" s="10" t="s">
        <v>528</v>
      </c>
      <c r="B84" s="3" t="s">
        <v>103</v>
      </c>
      <c r="C84" s="3" t="s">
        <v>96</v>
      </c>
      <c r="D84" s="3" t="s">
        <v>11</v>
      </c>
      <c r="E84" s="3">
        <v>3</v>
      </c>
      <c r="F84" s="4" t="s">
        <v>450</v>
      </c>
      <c r="G84" s="3">
        <f>COUNTIF(學生資料!I:I,F84)</f>
        <v>3</v>
      </c>
      <c r="H84" s="3" t="s">
        <v>563</v>
      </c>
      <c r="I84" s="11" t="s">
        <v>583</v>
      </c>
    </row>
    <row r="85" spans="1:9" x14ac:dyDescent="0.4">
      <c r="A85" s="10" t="s">
        <v>528</v>
      </c>
      <c r="B85" s="3" t="s">
        <v>38</v>
      </c>
      <c r="C85" s="3" t="s">
        <v>85</v>
      </c>
      <c r="D85" s="3" t="s">
        <v>11</v>
      </c>
      <c r="E85" s="3">
        <v>3</v>
      </c>
      <c r="F85" s="4" t="s">
        <v>451</v>
      </c>
      <c r="G85" s="3">
        <f>COUNTIF(學生資料!I:I,F85)</f>
        <v>3</v>
      </c>
      <c r="H85" s="3" t="s">
        <v>563</v>
      </c>
      <c r="I85" s="11" t="s">
        <v>583</v>
      </c>
    </row>
    <row r="86" spans="1:9" x14ac:dyDescent="0.4">
      <c r="A86" s="10" t="s">
        <v>528</v>
      </c>
      <c r="B86" s="3" t="s">
        <v>90</v>
      </c>
      <c r="C86" s="3" t="s">
        <v>85</v>
      </c>
      <c r="D86" s="3" t="s">
        <v>11</v>
      </c>
      <c r="E86" s="3">
        <v>3</v>
      </c>
      <c r="F86" s="4" t="s">
        <v>452</v>
      </c>
      <c r="G86" s="3">
        <f>COUNTIF(學生資料!I:I,F86)</f>
        <v>1</v>
      </c>
      <c r="H86" s="3" t="s">
        <v>566</v>
      </c>
      <c r="I86" s="11" t="s">
        <v>568</v>
      </c>
    </row>
    <row r="87" spans="1:9" x14ac:dyDescent="0.4">
      <c r="A87" s="10" t="s">
        <v>528</v>
      </c>
      <c r="B87" s="3" t="s">
        <v>149</v>
      </c>
      <c r="C87" s="3" t="s">
        <v>142</v>
      </c>
      <c r="D87" s="3" t="s">
        <v>11</v>
      </c>
      <c r="E87" s="3">
        <v>3</v>
      </c>
      <c r="F87" s="4" t="s">
        <v>478</v>
      </c>
      <c r="G87" s="3">
        <f>COUNTIF(學生資料!I:I,F87)</f>
        <v>2</v>
      </c>
      <c r="H87" s="3" t="s">
        <v>567</v>
      </c>
      <c r="I87" s="11" t="s">
        <v>583</v>
      </c>
    </row>
    <row r="88" spans="1:9" x14ac:dyDescent="0.4">
      <c r="A88" s="10" t="s">
        <v>528</v>
      </c>
      <c r="B88" s="3" t="s">
        <v>103</v>
      </c>
      <c r="C88" s="3" t="s">
        <v>129</v>
      </c>
      <c r="D88" s="3" t="s">
        <v>11</v>
      </c>
      <c r="E88" s="3">
        <v>3</v>
      </c>
      <c r="F88" s="4" t="s">
        <v>479</v>
      </c>
      <c r="G88" s="3">
        <f>COUNTIF(學生資料!I:I,F88)</f>
        <v>1</v>
      </c>
      <c r="H88" s="3" t="s">
        <v>563</v>
      </c>
      <c r="I88" s="11" t="s">
        <v>583</v>
      </c>
    </row>
    <row r="89" spans="1:9" x14ac:dyDescent="0.4">
      <c r="A89" s="10" t="s">
        <v>528</v>
      </c>
      <c r="B89" s="3" t="s">
        <v>135</v>
      </c>
      <c r="C89" s="3" t="s">
        <v>129</v>
      </c>
      <c r="D89" s="3" t="s">
        <v>11</v>
      </c>
      <c r="E89" s="3">
        <v>3</v>
      </c>
      <c r="F89" s="4" t="s">
        <v>480</v>
      </c>
      <c r="G89" s="3">
        <f>COUNTIF(學生資料!I:I,F89)</f>
        <v>1</v>
      </c>
      <c r="H89" s="3" t="s">
        <v>565</v>
      </c>
      <c r="I89" s="11" t="s">
        <v>584</v>
      </c>
    </row>
    <row r="90" spans="1:9" x14ac:dyDescent="0.4">
      <c r="A90" s="10" t="s">
        <v>528</v>
      </c>
      <c r="B90" s="3" t="s">
        <v>29</v>
      </c>
      <c r="C90" s="3" t="s">
        <v>10</v>
      </c>
      <c r="D90" s="3" t="s">
        <v>11</v>
      </c>
      <c r="E90" s="3">
        <v>2</v>
      </c>
      <c r="F90" s="4" t="s">
        <v>416</v>
      </c>
      <c r="G90" s="3">
        <f>COUNTIF(學生資料!I:I,F90)</f>
        <v>2</v>
      </c>
      <c r="H90" s="3" t="s">
        <v>564</v>
      </c>
      <c r="I90" s="11" t="s">
        <v>583</v>
      </c>
    </row>
    <row r="91" spans="1:9" ht="16" thickBot="1" x14ac:dyDescent="0.45">
      <c r="A91" s="12" t="s">
        <v>528</v>
      </c>
      <c r="B91" s="13" t="s">
        <v>29</v>
      </c>
      <c r="C91" s="13" t="s">
        <v>85</v>
      </c>
      <c r="D91" s="13" t="s">
        <v>11</v>
      </c>
      <c r="E91" s="13">
        <v>2</v>
      </c>
      <c r="F91" s="14" t="s">
        <v>468</v>
      </c>
      <c r="G91" s="13">
        <f>COUNTIF(學生資料!I:I,F91)</f>
        <v>4</v>
      </c>
      <c r="H91" s="13" t="s">
        <v>564</v>
      </c>
      <c r="I91" s="15" t="s">
        <v>584</v>
      </c>
    </row>
    <row r="92" spans="1:9" ht="16" thickTop="1" x14ac:dyDescent="0.4">
      <c r="A92" s="10" t="s">
        <v>529</v>
      </c>
      <c r="B92" s="3" t="s">
        <v>134</v>
      </c>
      <c r="C92" s="3" t="s">
        <v>129</v>
      </c>
      <c r="D92" s="3" t="s">
        <v>11</v>
      </c>
      <c r="E92" s="3">
        <v>2</v>
      </c>
      <c r="F92" s="4" t="s">
        <v>503</v>
      </c>
      <c r="G92" s="3">
        <f>COUNTIF(學生資料!I:I,F92)</f>
        <v>2</v>
      </c>
      <c r="H92" s="3" t="s">
        <v>556</v>
      </c>
      <c r="I92" s="11" t="s">
        <v>585</v>
      </c>
    </row>
    <row r="93" spans="1:9" x14ac:dyDescent="0.4">
      <c r="A93" s="10" t="s">
        <v>529</v>
      </c>
      <c r="B93" s="3" t="s">
        <v>112</v>
      </c>
      <c r="C93" s="3" t="s">
        <v>96</v>
      </c>
      <c r="D93" s="3" t="s">
        <v>11</v>
      </c>
      <c r="E93" s="3">
        <v>2</v>
      </c>
      <c r="F93" s="4" t="s">
        <v>506</v>
      </c>
      <c r="G93" s="3">
        <f>COUNTIF(學生資料!I:I,F93)</f>
        <v>1</v>
      </c>
      <c r="H93" s="3" t="s">
        <v>551</v>
      </c>
      <c r="I93" s="11" t="s">
        <v>589</v>
      </c>
    </row>
    <row r="94" spans="1:9" x14ac:dyDescent="0.4">
      <c r="A94" s="10" t="s">
        <v>529</v>
      </c>
      <c r="B94" s="3" t="s">
        <v>112</v>
      </c>
      <c r="C94" s="3" t="s">
        <v>129</v>
      </c>
      <c r="D94" s="3" t="s">
        <v>11</v>
      </c>
      <c r="E94" s="3">
        <v>2</v>
      </c>
      <c r="F94" s="4" t="s">
        <v>507</v>
      </c>
      <c r="G94" s="3">
        <f>COUNTIF(學生資料!I:I,F94)</f>
        <v>1</v>
      </c>
      <c r="H94" s="3" t="s">
        <v>551</v>
      </c>
      <c r="I94" s="11" t="s">
        <v>589</v>
      </c>
    </row>
    <row r="95" spans="1:9" x14ac:dyDescent="0.4">
      <c r="A95" s="10" t="s">
        <v>529</v>
      </c>
      <c r="B95" s="3" t="s">
        <v>124</v>
      </c>
      <c r="C95" s="3" t="s">
        <v>96</v>
      </c>
      <c r="D95" s="3" t="s">
        <v>11</v>
      </c>
      <c r="E95" s="3">
        <v>2</v>
      </c>
      <c r="F95" s="4" t="s">
        <v>508</v>
      </c>
      <c r="G95" s="3">
        <f>COUNTIF(學生資料!I:I,F95)</f>
        <v>1</v>
      </c>
      <c r="H95" s="3" t="s">
        <v>556</v>
      </c>
      <c r="I95" s="11" t="s">
        <v>585</v>
      </c>
    </row>
    <row r="96" spans="1:9" ht="16" thickBot="1" x14ac:dyDescent="0.45">
      <c r="A96" s="12" t="s">
        <v>529</v>
      </c>
      <c r="B96" s="13" t="s">
        <v>124</v>
      </c>
      <c r="C96" s="13" t="s">
        <v>129</v>
      </c>
      <c r="D96" s="13" t="s">
        <v>11</v>
      </c>
      <c r="E96" s="13">
        <v>2</v>
      </c>
      <c r="F96" s="14" t="s">
        <v>509</v>
      </c>
      <c r="G96" s="13">
        <f>COUNTIF(學生資料!I:I,F96)</f>
        <v>1</v>
      </c>
      <c r="H96" s="13" t="s">
        <v>556</v>
      </c>
      <c r="I96" s="15" t="s">
        <v>585</v>
      </c>
    </row>
    <row r="97" ht="16" thickTop="1" x14ac:dyDescent="0.4"/>
  </sheetData>
  <autoFilter ref="B1:I96" xr:uid="{00000000-0009-0000-0000-000000000000}"/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5"/>
  <sheetViews>
    <sheetView topLeftCell="A111" workbookViewId="0">
      <selection activeCell="C1" sqref="C1:C1048576"/>
    </sheetView>
  </sheetViews>
  <sheetFormatPr defaultColWidth="9" defaultRowHeight="15.5" x14ac:dyDescent="0.4"/>
  <cols>
    <col min="1" max="1" width="9.7265625" style="2" bestFit="1" customWidth="1"/>
    <col min="2" max="2" width="8.453125" style="2" bestFit="1" customWidth="1"/>
    <col min="3" max="3" width="7.7265625" style="2" hidden="1" customWidth="1"/>
    <col min="4" max="4" width="6.90625" style="3" bestFit="1" customWidth="1"/>
    <col min="5" max="5" width="20.7265625" style="3" bestFit="1" customWidth="1"/>
    <col min="6" max="8" width="5.7265625" style="3" bestFit="1" customWidth="1"/>
    <col min="9" max="9" width="28.6328125" style="4" bestFit="1" customWidth="1"/>
    <col min="10" max="10" width="28.6328125" style="4" hidden="1" customWidth="1"/>
    <col min="11" max="11" width="9.7265625" style="3" bestFit="1" customWidth="1"/>
    <col min="12" max="12" width="47.08984375" style="3" bestFit="1" customWidth="1"/>
    <col min="13" max="14" width="9" style="3"/>
    <col min="15" max="15" width="11.26953125" style="3" customWidth="1"/>
    <col min="16" max="16" width="8.08984375" style="3" customWidth="1"/>
    <col min="17" max="17" width="7.453125" style="3" customWidth="1"/>
    <col min="18" max="18" width="6" style="3" customWidth="1"/>
    <col min="19" max="19" width="3.7265625" style="3" bestFit="1" customWidth="1"/>
    <col min="20" max="20" width="2.90625" style="3" bestFit="1" customWidth="1"/>
    <col min="21" max="21" width="3.7265625" style="3" bestFit="1" customWidth="1"/>
    <col min="22" max="22" width="6.90625" style="3" bestFit="1" customWidth="1"/>
    <col min="23" max="23" width="8.08984375" style="3" customWidth="1"/>
    <col min="24" max="24" width="6.90625" style="3" bestFit="1" customWidth="1"/>
    <col min="25" max="26" width="8.08984375" style="3" customWidth="1"/>
    <col min="27" max="28" width="17.08984375" style="3" customWidth="1"/>
    <col min="29" max="29" width="6" style="3" customWidth="1"/>
    <col min="30" max="36" width="8.08984375" style="3" customWidth="1"/>
    <col min="37" max="37" width="11.6328125" style="3" bestFit="1" customWidth="1"/>
    <col min="38" max="38" width="6.26953125" style="3" customWidth="1"/>
    <col min="39" max="16384" width="9" style="3"/>
  </cols>
  <sheetData>
    <row r="1" spans="1:24" ht="16" x14ac:dyDescent="0.4">
      <c r="A1" s="2" t="s">
        <v>0</v>
      </c>
      <c r="B1" s="2" t="s">
        <v>1</v>
      </c>
      <c r="C1" s="2" t="s">
        <v>2</v>
      </c>
      <c r="D1" s="3" t="s">
        <v>233</v>
      </c>
      <c r="E1" s="3" t="s">
        <v>5</v>
      </c>
      <c r="F1" s="3" t="s">
        <v>3</v>
      </c>
      <c r="G1" s="3" t="s">
        <v>4</v>
      </c>
      <c r="H1" s="3" t="s">
        <v>6</v>
      </c>
      <c r="I1" s="4" t="s">
        <v>414</v>
      </c>
      <c r="J1" s="4" t="str">
        <f>E1&amp;F1&amp;G1&amp;H1</f>
        <v>科目名稱學期屬性學分</v>
      </c>
      <c r="K1" s="1" t="s">
        <v>510</v>
      </c>
      <c r="L1" s="1" t="s">
        <v>511</v>
      </c>
      <c r="S1" s="3" t="s">
        <v>234</v>
      </c>
      <c r="T1" s="3">
        <v>0</v>
      </c>
      <c r="U1" s="3" t="s">
        <v>235</v>
      </c>
      <c r="V1" s="3" t="str">
        <f>S1&amp;T1&amp;U1</f>
        <v>姓0名</v>
      </c>
      <c r="X1" s="3" t="s">
        <v>233</v>
      </c>
    </row>
    <row r="2" spans="1:24" x14ac:dyDescent="0.4">
      <c r="A2" s="2" t="s">
        <v>7</v>
      </c>
      <c r="B2" s="2" t="s">
        <v>8</v>
      </c>
      <c r="C2" s="2" t="s">
        <v>9</v>
      </c>
      <c r="D2" s="3" t="s">
        <v>337</v>
      </c>
      <c r="E2" s="3" t="s">
        <v>12</v>
      </c>
      <c r="F2" s="3" t="s">
        <v>10</v>
      </c>
      <c r="G2" s="3" t="s">
        <v>11</v>
      </c>
      <c r="H2" s="3">
        <v>4</v>
      </c>
      <c r="I2" s="4" t="s">
        <v>415</v>
      </c>
      <c r="J2" s="4" t="str">
        <f t="shared" ref="J2:J65" si="0">E2&amp;F2&amp;G2&amp;H2</f>
        <v>數學一上必4</v>
      </c>
      <c r="K2" s="3" t="str">
        <f>VLOOKUP(I2,開課資料!F:I,3,FALSE)</f>
        <v>林羿君</v>
      </c>
      <c r="L2" s="3" t="str">
        <f>VLOOKUP(I2,開課資料!F:I,4,FALSE)</f>
        <v>4/17(四)至教務處領取作業</v>
      </c>
      <c r="S2" s="3" t="s">
        <v>236</v>
      </c>
      <c r="T2" s="3">
        <v>0</v>
      </c>
      <c r="U2" s="3" t="s">
        <v>237</v>
      </c>
      <c r="V2" s="3" t="str">
        <f t="shared" ref="V2:V65" si="1">S2&amp;T2&amp;U2</f>
        <v>李0毅</v>
      </c>
      <c r="X2" s="3" t="s">
        <v>337</v>
      </c>
    </row>
    <row r="3" spans="1:24" x14ac:dyDescent="0.4">
      <c r="A3" s="2" t="s">
        <v>7</v>
      </c>
      <c r="B3" s="2" t="s">
        <v>8</v>
      </c>
      <c r="C3" s="2" t="s">
        <v>9</v>
      </c>
      <c r="D3" s="3" t="s">
        <v>337</v>
      </c>
      <c r="E3" s="3" t="s">
        <v>29</v>
      </c>
      <c r="F3" s="3" t="s">
        <v>10</v>
      </c>
      <c r="G3" s="3" t="s">
        <v>11</v>
      </c>
      <c r="H3" s="3">
        <v>2</v>
      </c>
      <c r="I3" s="4" t="s">
        <v>416</v>
      </c>
      <c r="J3" s="4" t="str">
        <f t="shared" si="0"/>
        <v>資訊科技一上必2</v>
      </c>
      <c r="K3" s="3" t="str">
        <f>VLOOKUP(I3,開課資料!F:I,3,FALSE)</f>
        <v>郭俊億</v>
      </c>
      <c r="L3" s="3" t="str">
        <f>VLOOKUP(I3,開課資料!F:I,4,FALSE)</f>
        <v>4/17(四)至電訊科辦領取作業</v>
      </c>
      <c r="S3" s="3" t="s">
        <v>236</v>
      </c>
      <c r="T3" s="3">
        <v>0</v>
      </c>
      <c r="U3" s="3" t="s">
        <v>237</v>
      </c>
      <c r="V3" s="3" t="str">
        <f t="shared" si="1"/>
        <v>李0毅</v>
      </c>
      <c r="X3" s="3" t="s">
        <v>337</v>
      </c>
    </row>
    <row r="4" spans="1:24" x14ac:dyDescent="0.4">
      <c r="A4" s="2" t="s">
        <v>7</v>
      </c>
      <c r="B4" s="2" t="s">
        <v>31</v>
      </c>
      <c r="C4" s="2" t="s">
        <v>32</v>
      </c>
      <c r="D4" s="3" t="s">
        <v>338</v>
      </c>
      <c r="E4" s="3" t="s">
        <v>33</v>
      </c>
      <c r="F4" s="3" t="s">
        <v>10</v>
      </c>
      <c r="G4" s="3" t="s">
        <v>11</v>
      </c>
      <c r="H4" s="3">
        <v>3</v>
      </c>
      <c r="I4" s="4" t="s">
        <v>417</v>
      </c>
      <c r="J4" s="4" t="str">
        <f t="shared" si="0"/>
        <v>引擎原理一上必3</v>
      </c>
      <c r="K4" s="3" t="str">
        <f>VLOOKUP(I4,開課資料!F:I,3,FALSE)</f>
        <v>丁建華</v>
      </c>
      <c r="L4" s="3" t="str">
        <f>VLOOKUP(I4,開課資料!F:I,4,FALSE)</f>
        <v>4/17(四)至汽一乙班領取作業</v>
      </c>
      <c r="S4" s="3" t="s">
        <v>238</v>
      </c>
      <c r="T4" s="3">
        <v>0</v>
      </c>
      <c r="U4" s="3" t="s">
        <v>239</v>
      </c>
      <c r="V4" s="3" t="str">
        <f t="shared" si="1"/>
        <v>翁0泰</v>
      </c>
      <c r="X4" s="3" t="s">
        <v>338</v>
      </c>
    </row>
    <row r="5" spans="1:24" x14ac:dyDescent="0.4">
      <c r="A5" s="2" t="s">
        <v>7</v>
      </c>
      <c r="B5" s="2" t="s">
        <v>35</v>
      </c>
      <c r="C5" s="2" t="s">
        <v>36</v>
      </c>
      <c r="D5" s="3" t="s">
        <v>339</v>
      </c>
      <c r="E5" s="3" t="s">
        <v>12</v>
      </c>
      <c r="F5" s="3" t="s">
        <v>10</v>
      </c>
      <c r="G5" s="3" t="s">
        <v>11</v>
      </c>
      <c r="H5" s="3">
        <v>4</v>
      </c>
      <c r="I5" s="4" t="s">
        <v>415</v>
      </c>
      <c r="J5" s="4" t="str">
        <f t="shared" si="0"/>
        <v>數學一上必4</v>
      </c>
      <c r="K5" s="3" t="str">
        <f>VLOOKUP(I5,開課資料!F:I,3,FALSE)</f>
        <v>林羿君</v>
      </c>
      <c r="L5" s="3" t="str">
        <f>VLOOKUP(I5,開課資料!F:I,4,FALSE)</f>
        <v>4/17(四)至教務處領取作業</v>
      </c>
      <c r="S5" s="3" t="s">
        <v>240</v>
      </c>
      <c r="T5" s="3">
        <v>0</v>
      </c>
      <c r="U5" s="3" t="s">
        <v>242</v>
      </c>
      <c r="V5" s="3" t="str">
        <f t="shared" si="1"/>
        <v>馬0宏</v>
      </c>
      <c r="X5" s="3" t="s">
        <v>339</v>
      </c>
    </row>
    <row r="6" spans="1:24" x14ac:dyDescent="0.4">
      <c r="A6" s="2" t="s">
        <v>7</v>
      </c>
      <c r="B6" s="2" t="s">
        <v>35</v>
      </c>
      <c r="C6" s="2" t="s">
        <v>36</v>
      </c>
      <c r="D6" s="3" t="s">
        <v>339</v>
      </c>
      <c r="E6" s="3" t="s">
        <v>34</v>
      </c>
      <c r="F6" s="3" t="s">
        <v>10</v>
      </c>
      <c r="G6" s="3" t="s">
        <v>11</v>
      </c>
      <c r="H6" s="3">
        <v>1</v>
      </c>
      <c r="I6" s="4" t="s">
        <v>418</v>
      </c>
      <c r="J6" s="4" t="str">
        <f t="shared" si="0"/>
        <v>全民國防教育一上必1</v>
      </c>
      <c r="K6" s="3" t="str">
        <f>VLOOKUP(I6,開課資料!F:I,3,FALSE)</f>
        <v>陳人吉</v>
      </c>
      <c r="L6" s="3" t="str">
        <f>VLOOKUP(I6,開課資料!F:I,4,FALSE)</f>
        <v>4/16(三)至教務處領取作業</v>
      </c>
      <c r="S6" s="3" t="s">
        <v>240</v>
      </c>
      <c r="T6" s="3">
        <v>0</v>
      </c>
      <c r="U6" s="3" t="s">
        <v>242</v>
      </c>
      <c r="V6" s="3" t="str">
        <f t="shared" si="1"/>
        <v>馬0宏</v>
      </c>
      <c r="X6" s="3" t="s">
        <v>339</v>
      </c>
    </row>
    <row r="7" spans="1:24" x14ac:dyDescent="0.4">
      <c r="A7" s="2" t="s">
        <v>7</v>
      </c>
      <c r="B7" s="2" t="s">
        <v>39</v>
      </c>
      <c r="C7" s="2" t="s">
        <v>40</v>
      </c>
      <c r="D7" s="3" t="s">
        <v>340</v>
      </c>
      <c r="E7" s="3" t="s">
        <v>12</v>
      </c>
      <c r="F7" s="3" t="s">
        <v>10</v>
      </c>
      <c r="G7" s="3" t="s">
        <v>11</v>
      </c>
      <c r="H7" s="3">
        <v>4</v>
      </c>
      <c r="I7" s="4" t="s">
        <v>415</v>
      </c>
      <c r="J7" s="4" t="str">
        <f t="shared" si="0"/>
        <v>數學一上必4</v>
      </c>
      <c r="K7" s="3" t="str">
        <f>VLOOKUP(I7,開課資料!F:I,3,FALSE)</f>
        <v>林羿君</v>
      </c>
      <c r="L7" s="3" t="str">
        <f>VLOOKUP(I7,開課資料!F:I,4,FALSE)</f>
        <v>4/17(四)至教務處領取作業</v>
      </c>
      <c r="S7" s="3" t="s">
        <v>243</v>
      </c>
      <c r="T7" s="3">
        <v>0</v>
      </c>
      <c r="U7" s="3" t="s">
        <v>245</v>
      </c>
      <c r="V7" s="3" t="str">
        <f t="shared" si="1"/>
        <v>劉0植</v>
      </c>
      <c r="X7" s="3" t="s">
        <v>340</v>
      </c>
    </row>
    <row r="8" spans="1:24" x14ac:dyDescent="0.4">
      <c r="A8" s="2" t="s">
        <v>13</v>
      </c>
      <c r="B8" s="2" t="s">
        <v>41</v>
      </c>
      <c r="C8" s="2" t="s">
        <v>42</v>
      </c>
      <c r="D8" s="3" t="s">
        <v>341</v>
      </c>
      <c r="E8" s="3" t="s">
        <v>43</v>
      </c>
      <c r="F8" s="3" t="s">
        <v>10</v>
      </c>
      <c r="G8" s="3" t="s">
        <v>11</v>
      </c>
      <c r="H8" s="3">
        <v>3</v>
      </c>
      <c r="I8" s="4" t="s">
        <v>419</v>
      </c>
      <c r="J8" s="4" t="str">
        <f t="shared" si="0"/>
        <v>國語文一上必3</v>
      </c>
      <c r="K8" s="3" t="str">
        <f>VLOOKUP(I8,開課資料!F:I,3,FALSE)</f>
        <v>杜信德</v>
      </c>
      <c r="L8" s="3" t="str">
        <f>VLOOKUP(I8,開課資料!F:I,4,FALSE)</f>
        <v>4/16(三)至教務處領取作業</v>
      </c>
      <c r="S8" s="3" t="s">
        <v>246</v>
      </c>
      <c r="T8" s="3">
        <v>0</v>
      </c>
      <c r="U8" s="3" t="s">
        <v>247</v>
      </c>
      <c r="V8" s="3" t="str">
        <f t="shared" si="1"/>
        <v>黃0喬</v>
      </c>
      <c r="X8" s="3" t="s">
        <v>341</v>
      </c>
    </row>
    <row r="9" spans="1:24" x14ac:dyDescent="0.4">
      <c r="A9" s="2" t="s">
        <v>13</v>
      </c>
      <c r="B9" s="2" t="s">
        <v>41</v>
      </c>
      <c r="C9" s="2" t="s">
        <v>42</v>
      </c>
      <c r="D9" s="3" t="s">
        <v>341</v>
      </c>
      <c r="E9" s="3" t="s">
        <v>34</v>
      </c>
      <c r="F9" s="3" t="s">
        <v>10</v>
      </c>
      <c r="G9" s="3" t="s">
        <v>11</v>
      </c>
      <c r="H9" s="3">
        <v>1</v>
      </c>
      <c r="I9" s="4" t="s">
        <v>418</v>
      </c>
      <c r="J9" s="4" t="str">
        <f t="shared" si="0"/>
        <v>全民國防教育一上必1</v>
      </c>
      <c r="K9" s="3" t="str">
        <f>VLOOKUP(I9,開課資料!F:I,3,FALSE)</f>
        <v>陳人吉</v>
      </c>
      <c r="L9" s="3" t="str">
        <f>VLOOKUP(I9,開課資料!F:I,4,FALSE)</f>
        <v>4/16(三)至教務處領取作業</v>
      </c>
      <c r="S9" s="3" t="s">
        <v>246</v>
      </c>
      <c r="T9" s="3">
        <v>0</v>
      </c>
      <c r="U9" s="3" t="s">
        <v>247</v>
      </c>
      <c r="V9" s="3" t="str">
        <f t="shared" si="1"/>
        <v>黃0喬</v>
      </c>
      <c r="X9" s="3" t="s">
        <v>341</v>
      </c>
    </row>
    <row r="10" spans="1:24" x14ac:dyDescent="0.4">
      <c r="A10" s="2" t="s">
        <v>13</v>
      </c>
      <c r="B10" s="2" t="s">
        <v>45</v>
      </c>
      <c r="C10" s="2" t="s">
        <v>46</v>
      </c>
      <c r="D10" s="3" t="s">
        <v>342</v>
      </c>
      <c r="E10" s="3" t="s">
        <v>43</v>
      </c>
      <c r="F10" s="3" t="s">
        <v>10</v>
      </c>
      <c r="G10" s="3" t="s">
        <v>11</v>
      </c>
      <c r="H10" s="3">
        <v>3</v>
      </c>
      <c r="I10" s="4" t="s">
        <v>419</v>
      </c>
      <c r="J10" s="4" t="str">
        <f t="shared" si="0"/>
        <v>國語文一上必3</v>
      </c>
      <c r="K10" s="3" t="str">
        <f>VLOOKUP(I10,開課資料!F:I,3,FALSE)</f>
        <v>杜信德</v>
      </c>
      <c r="L10" s="3" t="str">
        <f>VLOOKUP(I10,開課資料!F:I,4,FALSE)</f>
        <v>4/16(三)至教務處領取作業</v>
      </c>
      <c r="S10" s="3" t="s">
        <v>236</v>
      </c>
      <c r="T10" s="3">
        <v>0</v>
      </c>
      <c r="V10" s="3" t="str">
        <f t="shared" si="1"/>
        <v>李0</v>
      </c>
      <c r="X10" s="3" t="s">
        <v>342</v>
      </c>
    </row>
    <row r="11" spans="1:24" x14ac:dyDescent="0.4">
      <c r="A11" s="2" t="s">
        <v>13</v>
      </c>
      <c r="B11" s="2" t="s">
        <v>47</v>
      </c>
      <c r="C11" s="2" t="s">
        <v>48</v>
      </c>
      <c r="D11" s="3" t="s">
        <v>343</v>
      </c>
      <c r="E11" s="3" t="s">
        <v>49</v>
      </c>
      <c r="F11" s="3" t="s">
        <v>10</v>
      </c>
      <c r="G11" s="3" t="s">
        <v>11</v>
      </c>
      <c r="H11" s="3">
        <v>2</v>
      </c>
      <c r="I11" s="4" t="s">
        <v>420</v>
      </c>
      <c r="J11" s="4" t="str">
        <f t="shared" si="0"/>
        <v>物理一上必2</v>
      </c>
      <c r="K11" s="3" t="str">
        <f>VLOOKUP(I11,開課資料!F:I,3,FALSE)</f>
        <v>許修銘</v>
      </c>
      <c r="L11" s="3" t="str">
        <f>VLOOKUP(I11,開課資料!F:I,4,FALSE)</f>
        <v>4/16(三)至汽二甲班領取作業</v>
      </c>
      <c r="S11" s="3" t="s">
        <v>248</v>
      </c>
      <c r="T11" s="3">
        <v>0</v>
      </c>
      <c r="U11" s="3" t="s">
        <v>249</v>
      </c>
      <c r="V11" s="3" t="str">
        <f t="shared" si="1"/>
        <v>陳0禾</v>
      </c>
      <c r="X11" s="3" t="s">
        <v>343</v>
      </c>
    </row>
    <row r="12" spans="1:24" x14ac:dyDescent="0.4">
      <c r="A12" s="2" t="s">
        <v>13</v>
      </c>
      <c r="B12" s="2" t="s">
        <v>51</v>
      </c>
      <c r="C12" s="2" t="s">
        <v>52</v>
      </c>
      <c r="D12" s="3" t="s">
        <v>344</v>
      </c>
      <c r="E12" s="3" t="s">
        <v>53</v>
      </c>
      <c r="F12" s="3" t="s">
        <v>10</v>
      </c>
      <c r="G12" s="3" t="s">
        <v>11</v>
      </c>
      <c r="H12" s="3">
        <v>2</v>
      </c>
      <c r="I12" s="4" t="s">
        <v>421</v>
      </c>
      <c r="J12" s="4" t="str">
        <f t="shared" si="0"/>
        <v>英語文一上必2</v>
      </c>
      <c r="K12" s="3" t="str">
        <f>VLOOKUP(I12,開課資料!F:I,3,FALSE)</f>
        <v>馮秀儀</v>
      </c>
      <c r="L12" s="3" t="str">
        <f>VLOOKUP(I12,開課資料!F:I,4,FALSE)</f>
        <v>4/16(三)至汽三甲班領取作業</v>
      </c>
      <c r="S12" s="3" t="s">
        <v>246</v>
      </c>
      <c r="T12" s="3">
        <v>0</v>
      </c>
      <c r="U12" s="3" t="s">
        <v>250</v>
      </c>
      <c r="V12" s="3" t="str">
        <f t="shared" si="1"/>
        <v>黃0豪</v>
      </c>
      <c r="X12" s="3" t="s">
        <v>344</v>
      </c>
    </row>
    <row r="13" spans="1:24" x14ac:dyDescent="0.4">
      <c r="A13" s="2" t="s">
        <v>13</v>
      </c>
      <c r="B13" s="2" t="s">
        <v>55</v>
      </c>
      <c r="C13" s="2" t="s">
        <v>56</v>
      </c>
      <c r="D13" s="3" t="s">
        <v>345</v>
      </c>
      <c r="E13" s="3" t="s">
        <v>43</v>
      </c>
      <c r="F13" s="3" t="s">
        <v>10</v>
      </c>
      <c r="G13" s="3" t="s">
        <v>11</v>
      </c>
      <c r="H13" s="3">
        <v>3</v>
      </c>
      <c r="I13" s="4" t="s">
        <v>419</v>
      </c>
      <c r="J13" s="4" t="str">
        <f t="shared" si="0"/>
        <v>國語文一上必3</v>
      </c>
      <c r="K13" s="3" t="str">
        <f>VLOOKUP(I13,開課資料!F:I,3,FALSE)</f>
        <v>杜信德</v>
      </c>
      <c r="L13" s="3" t="str">
        <f>VLOOKUP(I13,開課資料!F:I,4,FALSE)</f>
        <v>4/16(三)至教務處領取作業</v>
      </c>
      <c r="S13" s="3" t="s">
        <v>243</v>
      </c>
      <c r="T13" s="3">
        <v>0</v>
      </c>
      <c r="U13" s="3" t="s">
        <v>252</v>
      </c>
      <c r="V13" s="3" t="str">
        <f t="shared" si="1"/>
        <v>劉0辰</v>
      </c>
      <c r="X13" s="3" t="s">
        <v>345</v>
      </c>
    </row>
    <row r="14" spans="1:24" x14ac:dyDescent="0.4">
      <c r="A14" s="2" t="s">
        <v>13</v>
      </c>
      <c r="B14" s="2" t="s">
        <v>55</v>
      </c>
      <c r="C14" s="2" t="s">
        <v>56</v>
      </c>
      <c r="D14" s="3" t="s">
        <v>345</v>
      </c>
      <c r="E14" s="3" t="s">
        <v>53</v>
      </c>
      <c r="F14" s="3" t="s">
        <v>10</v>
      </c>
      <c r="G14" s="3" t="s">
        <v>11</v>
      </c>
      <c r="H14" s="3">
        <v>2</v>
      </c>
      <c r="I14" s="4" t="s">
        <v>421</v>
      </c>
      <c r="J14" s="4" t="str">
        <f t="shared" si="0"/>
        <v>英語文一上必2</v>
      </c>
      <c r="K14" s="3" t="str">
        <f>VLOOKUP(I14,開課資料!F:I,3,FALSE)</f>
        <v>馮秀儀</v>
      </c>
      <c r="L14" s="3" t="str">
        <f>VLOOKUP(I14,開課資料!F:I,4,FALSE)</f>
        <v>4/16(三)至汽三甲班領取作業</v>
      </c>
      <c r="S14" s="3" t="s">
        <v>243</v>
      </c>
      <c r="T14" s="3">
        <v>0</v>
      </c>
      <c r="U14" s="3" t="s">
        <v>252</v>
      </c>
      <c r="V14" s="3" t="str">
        <f t="shared" si="1"/>
        <v>劉0辰</v>
      </c>
      <c r="X14" s="3" t="s">
        <v>345</v>
      </c>
    </row>
    <row r="15" spans="1:24" x14ac:dyDescent="0.4">
      <c r="A15" s="2" t="s">
        <v>13</v>
      </c>
      <c r="B15" s="2" t="s">
        <v>55</v>
      </c>
      <c r="C15" s="2" t="s">
        <v>56</v>
      </c>
      <c r="D15" s="3" t="s">
        <v>345</v>
      </c>
      <c r="E15" s="3" t="s">
        <v>38</v>
      </c>
      <c r="F15" s="3" t="s">
        <v>10</v>
      </c>
      <c r="G15" s="3" t="s">
        <v>11</v>
      </c>
      <c r="H15" s="3">
        <v>1</v>
      </c>
      <c r="I15" s="4" t="s">
        <v>422</v>
      </c>
      <c r="J15" s="4" t="str">
        <f t="shared" si="0"/>
        <v>基本電學一上必1</v>
      </c>
      <c r="K15" s="3" t="str">
        <f>VLOOKUP(I15,開課資料!F:I,3,FALSE)</f>
        <v>陳登旺</v>
      </c>
      <c r="L15" s="3" t="str">
        <f>VLOOKUP(I15,開課資料!F:I,4,FALSE)</f>
        <v>4/16(三)至教務處領取作業</v>
      </c>
      <c r="S15" s="3" t="s">
        <v>243</v>
      </c>
      <c r="T15" s="3">
        <v>0</v>
      </c>
      <c r="U15" s="3" t="s">
        <v>252</v>
      </c>
      <c r="V15" s="3" t="str">
        <f t="shared" si="1"/>
        <v>劉0辰</v>
      </c>
      <c r="X15" s="3" t="s">
        <v>345</v>
      </c>
    </row>
    <row r="16" spans="1:24" x14ac:dyDescent="0.4">
      <c r="A16" s="2" t="s">
        <v>13</v>
      </c>
      <c r="B16" s="2" t="s">
        <v>55</v>
      </c>
      <c r="C16" s="2" t="s">
        <v>56</v>
      </c>
      <c r="D16" s="3" t="s">
        <v>345</v>
      </c>
      <c r="E16" s="3" t="s">
        <v>57</v>
      </c>
      <c r="F16" s="3" t="s">
        <v>10</v>
      </c>
      <c r="G16" s="3" t="s">
        <v>11</v>
      </c>
      <c r="H16" s="3">
        <v>4</v>
      </c>
      <c r="I16" s="4" t="s">
        <v>423</v>
      </c>
      <c r="J16" s="4" t="str">
        <f t="shared" si="0"/>
        <v>機械工作法與實習一上必4</v>
      </c>
      <c r="K16" s="3" t="str">
        <f>VLOOKUP(I16,開課資料!F:I,3,FALSE)</f>
        <v>丁建華</v>
      </c>
      <c r="L16" s="3" t="str">
        <f>VLOOKUP(I16,開課資料!F:I,4,FALSE)</f>
        <v>4/17(四)至汽一乙班領取作業</v>
      </c>
      <c r="S16" s="3" t="s">
        <v>243</v>
      </c>
      <c r="T16" s="3">
        <v>0</v>
      </c>
      <c r="U16" s="3" t="s">
        <v>252</v>
      </c>
      <c r="V16" s="3" t="str">
        <f t="shared" si="1"/>
        <v>劉0辰</v>
      </c>
      <c r="X16" s="3" t="s">
        <v>345</v>
      </c>
    </row>
    <row r="17" spans="1:24" x14ac:dyDescent="0.4">
      <c r="A17" s="2" t="s">
        <v>13</v>
      </c>
      <c r="B17" s="2" t="s">
        <v>60</v>
      </c>
      <c r="C17" s="2" t="s">
        <v>61</v>
      </c>
      <c r="D17" s="3" t="s">
        <v>346</v>
      </c>
      <c r="E17" s="3" t="s">
        <v>34</v>
      </c>
      <c r="F17" s="3" t="s">
        <v>10</v>
      </c>
      <c r="G17" s="3" t="s">
        <v>11</v>
      </c>
      <c r="H17" s="3">
        <v>1</v>
      </c>
      <c r="I17" s="4" t="s">
        <v>418</v>
      </c>
      <c r="J17" s="4" t="str">
        <f t="shared" si="0"/>
        <v>全民國防教育一上必1</v>
      </c>
      <c r="K17" s="3" t="str">
        <f>VLOOKUP(I17,開課資料!F:I,3,FALSE)</f>
        <v>陳人吉</v>
      </c>
      <c r="L17" s="3" t="str">
        <f>VLOOKUP(I17,開課資料!F:I,4,FALSE)</f>
        <v>4/16(三)至教務處領取作業</v>
      </c>
      <c r="S17" s="3" t="s">
        <v>253</v>
      </c>
      <c r="T17" s="3">
        <v>0</v>
      </c>
      <c r="U17" s="3" t="s">
        <v>254</v>
      </c>
      <c r="V17" s="3" t="str">
        <f t="shared" si="1"/>
        <v>蔡0緣</v>
      </c>
      <c r="X17" s="3" t="s">
        <v>346</v>
      </c>
    </row>
    <row r="18" spans="1:24" x14ac:dyDescent="0.4">
      <c r="A18" s="2" t="s">
        <v>14</v>
      </c>
      <c r="B18" s="2" t="s">
        <v>62</v>
      </c>
      <c r="C18" s="2" t="s">
        <v>63</v>
      </c>
      <c r="D18" s="3" t="s">
        <v>347</v>
      </c>
      <c r="E18" s="3" t="s">
        <v>43</v>
      </c>
      <c r="F18" s="3" t="s">
        <v>10</v>
      </c>
      <c r="G18" s="3" t="s">
        <v>11</v>
      </c>
      <c r="H18" s="3">
        <v>3</v>
      </c>
      <c r="I18" s="4" t="s">
        <v>419</v>
      </c>
      <c r="J18" s="4" t="str">
        <f t="shared" si="0"/>
        <v>國語文一上必3</v>
      </c>
      <c r="K18" s="3" t="str">
        <f>VLOOKUP(I18,開課資料!F:I,3,FALSE)</f>
        <v>杜信德</v>
      </c>
      <c r="L18" s="3" t="str">
        <f>VLOOKUP(I18,開課資料!F:I,4,FALSE)</f>
        <v>4/16(三)至教務處領取作業</v>
      </c>
      <c r="S18" s="3" t="s">
        <v>255</v>
      </c>
      <c r="T18" s="3">
        <v>0</v>
      </c>
      <c r="U18" s="3" t="s">
        <v>256</v>
      </c>
      <c r="V18" s="3" t="str">
        <f t="shared" si="1"/>
        <v>張0華</v>
      </c>
      <c r="X18" s="3" t="s">
        <v>347</v>
      </c>
    </row>
    <row r="19" spans="1:24" x14ac:dyDescent="0.4">
      <c r="A19" s="2" t="s">
        <v>14</v>
      </c>
      <c r="B19" s="2" t="s">
        <v>62</v>
      </c>
      <c r="C19" s="2" t="s">
        <v>63</v>
      </c>
      <c r="D19" s="3" t="s">
        <v>347</v>
      </c>
      <c r="E19" s="3" t="s">
        <v>64</v>
      </c>
      <c r="F19" s="3" t="s">
        <v>10</v>
      </c>
      <c r="G19" s="3" t="s">
        <v>11</v>
      </c>
      <c r="H19" s="3">
        <v>1</v>
      </c>
      <c r="I19" s="4" t="s">
        <v>424</v>
      </c>
      <c r="J19" s="4" t="str">
        <f t="shared" si="0"/>
        <v>東海通識一上必1</v>
      </c>
      <c r="K19" s="3" t="str">
        <f>VLOOKUP(I19,開課資料!F:I,3,FALSE)</f>
        <v>鄭翰儒</v>
      </c>
      <c r="L19" s="3" t="str">
        <f>VLOOKUP(I19,開課資料!F:I,4,FALSE)</f>
        <v>4/16(三)至會計室領取作業</v>
      </c>
      <c r="S19" s="3" t="s">
        <v>255</v>
      </c>
      <c r="T19" s="3">
        <v>0</v>
      </c>
      <c r="U19" s="3" t="s">
        <v>256</v>
      </c>
      <c r="V19" s="3" t="str">
        <f t="shared" si="1"/>
        <v>張0華</v>
      </c>
      <c r="X19" s="3" t="s">
        <v>347</v>
      </c>
    </row>
    <row r="20" spans="1:24" x14ac:dyDescent="0.4">
      <c r="A20" s="2" t="s">
        <v>14</v>
      </c>
      <c r="B20" s="2" t="s">
        <v>65</v>
      </c>
      <c r="C20" s="2" t="s">
        <v>66</v>
      </c>
      <c r="D20" s="3" t="s">
        <v>348</v>
      </c>
      <c r="E20" s="3" t="s">
        <v>34</v>
      </c>
      <c r="F20" s="3" t="s">
        <v>10</v>
      </c>
      <c r="G20" s="3" t="s">
        <v>11</v>
      </c>
      <c r="H20" s="3">
        <v>1</v>
      </c>
      <c r="I20" s="4" t="s">
        <v>418</v>
      </c>
      <c r="J20" s="4" t="str">
        <f t="shared" si="0"/>
        <v>全民國防教育一上必1</v>
      </c>
      <c r="K20" s="3" t="str">
        <f>VLOOKUP(I20,開課資料!F:I,3,FALSE)</f>
        <v>陳人吉</v>
      </c>
      <c r="L20" s="3" t="str">
        <f>VLOOKUP(I20,開課資料!F:I,4,FALSE)</f>
        <v>4/16(三)至教務處領取作業</v>
      </c>
      <c r="S20" s="3" t="s">
        <v>257</v>
      </c>
      <c r="T20" s="3">
        <v>0</v>
      </c>
      <c r="U20" s="3" t="s">
        <v>241</v>
      </c>
      <c r="V20" s="3" t="str">
        <f t="shared" si="1"/>
        <v>許0碩</v>
      </c>
      <c r="X20" s="3" t="s">
        <v>348</v>
      </c>
    </row>
    <row r="21" spans="1:24" x14ac:dyDescent="0.4">
      <c r="A21" s="2" t="s">
        <v>14</v>
      </c>
      <c r="B21" s="2" t="s">
        <v>67</v>
      </c>
      <c r="C21" s="2" t="s">
        <v>68</v>
      </c>
      <c r="D21" s="3" t="s">
        <v>349</v>
      </c>
      <c r="E21" s="3" t="s">
        <v>64</v>
      </c>
      <c r="F21" s="3" t="s">
        <v>10</v>
      </c>
      <c r="G21" s="3" t="s">
        <v>11</v>
      </c>
      <c r="H21" s="3">
        <v>1</v>
      </c>
      <c r="I21" s="4" t="s">
        <v>424</v>
      </c>
      <c r="J21" s="4" t="str">
        <f t="shared" si="0"/>
        <v>東海通識一上必1</v>
      </c>
      <c r="K21" s="3" t="str">
        <f>VLOOKUP(I21,開課資料!F:I,3,FALSE)</f>
        <v>鄭翰儒</v>
      </c>
      <c r="L21" s="3" t="str">
        <f>VLOOKUP(I21,開課資料!F:I,4,FALSE)</f>
        <v>4/16(三)至會計室領取作業</v>
      </c>
      <c r="S21" s="3" t="s">
        <v>259</v>
      </c>
      <c r="T21" s="3">
        <v>0</v>
      </c>
      <c r="U21" s="3" t="s">
        <v>260</v>
      </c>
      <c r="V21" s="3" t="str">
        <f t="shared" si="1"/>
        <v>羅0勛</v>
      </c>
      <c r="X21" s="3" t="s">
        <v>349</v>
      </c>
    </row>
    <row r="22" spans="1:24" x14ac:dyDescent="0.4">
      <c r="A22" s="2" t="s">
        <v>17</v>
      </c>
      <c r="B22" s="2" t="s">
        <v>70</v>
      </c>
      <c r="C22" s="2" t="s">
        <v>71</v>
      </c>
      <c r="D22" s="3" t="s">
        <v>350</v>
      </c>
      <c r="E22" s="3" t="s">
        <v>44</v>
      </c>
      <c r="F22" s="3" t="s">
        <v>10</v>
      </c>
      <c r="G22" s="3" t="s">
        <v>11</v>
      </c>
      <c r="H22" s="3">
        <v>3</v>
      </c>
      <c r="I22" s="4" t="s">
        <v>425</v>
      </c>
      <c r="J22" s="4" t="str">
        <f t="shared" si="0"/>
        <v>基本電學實習一上必3</v>
      </c>
      <c r="K22" s="3" t="str">
        <f>VLOOKUP(I22,開課資料!F:I,3,FALSE)</f>
        <v>郭俊億</v>
      </c>
      <c r="L22" s="3" t="str">
        <f>VLOOKUP(I22,開課資料!F:I,4,FALSE)</f>
        <v>4/17(四)至電訊科辦領取作業</v>
      </c>
      <c r="S22" s="3" t="s">
        <v>261</v>
      </c>
      <c r="T22" s="3">
        <v>0</v>
      </c>
      <c r="U22" s="3" t="s">
        <v>262</v>
      </c>
      <c r="V22" s="3" t="str">
        <f t="shared" si="1"/>
        <v>邢0婷</v>
      </c>
      <c r="X22" s="3" t="s">
        <v>350</v>
      </c>
    </row>
    <row r="23" spans="1:24" x14ac:dyDescent="0.4">
      <c r="A23" s="2" t="s">
        <v>17</v>
      </c>
      <c r="B23" s="2" t="s">
        <v>70</v>
      </c>
      <c r="C23" s="2" t="s">
        <v>71</v>
      </c>
      <c r="D23" s="3" t="s">
        <v>350</v>
      </c>
      <c r="E23" s="3" t="s">
        <v>73</v>
      </c>
      <c r="F23" s="3" t="s">
        <v>10</v>
      </c>
      <c r="G23" s="3" t="s">
        <v>11</v>
      </c>
      <c r="H23" s="3">
        <v>2</v>
      </c>
      <c r="I23" s="4" t="s">
        <v>426</v>
      </c>
      <c r="J23" s="4" t="str">
        <f t="shared" si="0"/>
        <v>智慧機器人實習一上必2</v>
      </c>
      <c r="K23" s="3" t="str">
        <f>VLOOKUP(I23,開課資料!F:I,3,FALSE)</f>
        <v>陳李瑋</v>
      </c>
      <c r="L23" s="3" t="str">
        <f>VLOOKUP(I23,開課資料!F:I,4,FALSE)</f>
        <v>4/17(四)至電訊科辦領取作業</v>
      </c>
      <c r="S23" s="3" t="s">
        <v>261</v>
      </c>
      <c r="T23" s="3">
        <v>0</v>
      </c>
      <c r="U23" s="3" t="s">
        <v>262</v>
      </c>
      <c r="V23" s="3" t="str">
        <f t="shared" si="1"/>
        <v>邢0婷</v>
      </c>
      <c r="X23" s="3" t="s">
        <v>350</v>
      </c>
    </row>
    <row r="24" spans="1:24" x14ac:dyDescent="0.4">
      <c r="A24" s="2" t="s">
        <v>17</v>
      </c>
      <c r="B24" s="2" t="s">
        <v>74</v>
      </c>
      <c r="C24" s="2" t="s">
        <v>75</v>
      </c>
      <c r="D24" s="3" t="s">
        <v>351</v>
      </c>
      <c r="E24" s="3" t="s">
        <v>38</v>
      </c>
      <c r="F24" s="3" t="s">
        <v>10</v>
      </c>
      <c r="G24" s="3" t="s">
        <v>11</v>
      </c>
      <c r="H24" s="3">
        <v>2</v>
      </c>
      <c r="I24" s="4" t="s">
        <v>427</v>
      </c>
      <c r="J24" s="4" t="str">
        <f t="shared" si="0"/>
        <v>基本電學一上必2</v>
      </c>
      <c r="K24" s="3" t="str">
        <f>VLOOKUP(I24,開課資料!F:I,3,FALSE)</f>
        <v>馬庭宇</v>
      </c>
      <c r="L24" s="3" t="str">
        <f>VLOOKUP(I24,開課資料!F:I,4,FALSE)</f>
        <v>4/17(四)至電訊科辦領取作業</v>
      </c>
      <c r="S24" s="3" t="s">
        <v>263</v>
      </c>
      <c r="T24" s="3">
        <v>0</v>
      </c>
      <c r="U24" s="3" t="s">
        <v>241</v>
      </c>
      <c r="V24" s="3" t="str">
        <f t="shared" si="1"/>
        <v>林0碩</v>
      </c>
      <c r="X24" s="3" t="s">
        <v>351</v>
      </c>
    </row>
    <row r="25" spans="1:24" x14ac:dyDescent="0.4">
      <c r="A25" s="2" t="s">
        <v>15</v>
      </c>
      <c r="B25" s="2" t="s">
        <v>77</v>
      </c>
      <c r="C25" s="2" t="s">
        <v>78</v>
      </c>
      <c r="D25" s="3" t="s">
        <v>352</v>
      </c>
      <c r="E25" s="3" t="s">
        <v>34</v>
      </c>
      <c r="F25" s="3" t="s">
        <v>10</v>
      </c>
      <c r="G25" s="3" t="s">
        <v>11</v>
      </c>
      <c r="H25" s="3">
        <v>1</v>
      </c>
      <c r="I25" s="4" t="s">
        <v>418</v>
      </c>
      <c r="J25" s="4" t="str">
        <f t="shared" si="0"/>
        <v>全民國防教育一上必1</v>
      </c>
      <c r="K25" s="3" t="str">
        <f>VLOOKUP(I25,開課資料!F:I,3,FALSE)</f>
        <v>陳人吉</v>
      </c>
      <c r="L25" s="3" t="str">
        <f>VLOOKUP(I25,開課資料!F:I,4,FALSE)</f>
        <v>4/16(三)至教務處領取作業</v>
      </c>
      <c r="S25" s="3" t="s">
        <v>263</v>
      </c>
      <c r="T25" s="3">
        <v>0</v>
      </c>
      <c r="U25" s="3" t="s">
        <v>265</v>
      </c>
      <c r="V25" s="3" t="str">
        <f t="shared" si="1"/>
        <v>林0伃</v>
      </c>
      <c r="X25" s="3" t="s">
        <v>352</v>
      </c>
    </row>
    <row r="26" spans="1:24" x14ac:dyDescent="0.4">
      <c r="A26" s="2" t="s">
        <v>15</v>
      </c>
      <c r="B26" s="2" t="s">
        <v>80</v>
      </c>
      <c r="C26" s="2" t="s">
        <v>81</v>
      </c>
      <c r="D26" s="3" t="s">
        <v>353</v>
      </c>
      <c r="E26" s="3" t="s">
        <v>50</v>
      </c>
      <c r="F26" s="3" t="s">
        <v>10</v>
      </c>
      <c r="G26" s="3" t="s">
        <v>11</v>
      </c>
      <c r="H26" s="3">
        <v>2</v>
      </c>
      <c r="I26" s="4" t="s">
        <v>428</v>
      </c>
      <c r="J26" s="4" t="str">
        <f t="shared" si="0"/>
        <v>體育一上必2</v>
      </c>
      <c r="K26" s="3" t="str">
        <f>VLOOKUP(I26,開課資料!F:I,3,FALSE)</f>
        <v>藍威</v>
      </c>
      <c r="L26" s="3" t="str">
        <f>VLOOKUP(I26,開課資料!F:I,4,FALSE)</f>
        <v>4/17(四)至學務處領取作業</v>
      </c>
      <c r="S26" s="3" t="s">
        <v>266</v>
      </c>
      <c r="T26" s="3">
        <v>0</v>
      </c>
      <c r="U26" s="3" t="s">
        <v>267</v>
      </c>
      <c r="V26" s="3" t="str">
        <f t="shared" si="1"/>
        <v>葉0甯</v>
      </c>
      <c r="X26" s="3" t="s">
        <v>353</v>
      </c>
    </row>
    <row r="27" spans="1:24" x14ac:dyDescent="0.4">
      <c r="A27" s="2" t="s">
        <v>15</v>
      </c>
      <c r="B27" s="2" t="s">
        <v>80</v>
      </c>
      <c r="C27" s="2" t="s">
        <v>81</v>
      </c>
      <c r="D27" s="3" t="s">
        <v>353</v>
      </c>
      <c r="E27" s="3" t="s">
        <v>76</v>
      </c>
      <c r="F27" s="3" t="s">
        <v>10</v>
      </c>
      <c r="G27" s="3" t="s">
        <v>11</v>
      </c>
      <c r="H27" s="3">
        <v>3</v>
      </c>
      <c r="I27" s="4" t="s">
        <v>429</v>
      </c>
      <c r="J27" s="4" t="str">
        <f t="shared" si="0"/>
        <v>餐飲服務技術一上必3</v>
      </c>
      <c r="K27" s="3" t="str">
        <f>VLOOKUP(I27,開課資料!F:I,3,FALSE)</f>
        <v>許嫣甄</v>
      </c>
      <c r="L27" s="3" t="str">
        <f>VLOOKUP(I27,開課資料!F:I,4,FALSE)</f>
        <v>4/17(四)至餐三甲班領取作業</v>
      </c>
      <c r="S27" s="3" t="s">
        <v>266</v>
      </c>
      <c r="T27" s="3">
        <v>0</v>
      </c>
      <c r="U27" s="3" t="s">
        <v>267</v>
      </c>
      <c r="V27" s="3" t="str">
        <f t="shared" si="1"/>
        <v>葉0甯</v>
      </c>
      <c r="X27" s="3" t="s">
        <v>353</v>
      </c>
    </row>
    <row r="28" spans="1:24" x14ac:dyDescent="0.4">
      <c r="A28" s="2" t="s">
        <v>15</v>
      </c>
      <c r="B28" s="2" t="s">
        <v>82</v>
      </c>
      <c r="C28" s="2" t="s">
        <v>83</v>
      </c>
      <c r="D28" s="3" t="s">
        <v>354</v>
      </c>
      <c r="E28" s="3" t="s">
        <v>49</v>
      </c>
      <c r="F28" s="3" t="s">
        <v>10</v>
      </c>
      <c r="G28" s="3" t="s">
        <v>11</v>
      </c>
      <c r="H28" s="3">
        <v>1</v>
      </c>
      <c r="I28" s="4" t="s">
        <v>430</v>
      </c>
      <c r="J28" s="4" t="str">
        <f t="shared" si="0"/>
        <v>物理一上必1</v>
      </c>
      <c r="K28" s="3" t="str">
        <f>VLOOKUP(I28,開課資料!F:I,3,FALSE)</f>
        <v>許修銘</v>
      </c>
      <c r="L28" s="3" t="str">
        <f>VLOOKUP(I28,開課資料!F:I,4,FALSE)</f>
        <v>4/16(三)至汽二甲班領取作業</v>
      </c>
      <c r="S28" s="3" t="s">
        <v>255</v>
      </c>
      <c r="T28" s="3">
        <v>0</v>
      </c>
      <c r="U28" s="3" t="s">
        <v>258</v>
      </c>
      <c r="V28" s="3" t="str">
        <f t="shared" si="1"/>
        <v>張0仁</v>
      </c>
      <c r="X28" s="3" t="s">
        <v>354</v>
      </c>
    </row>
    <row r="29" spans="1:24" x14ac:dyDescent="0.4">
      <c r="A29" s="2" t="s">
        <v>15</v>
      </c>
      <c r="B29" s="2" t="s">
        <v>82</v>
      </c>
      <c r="C29" s="2" t="s">
        <v>83</v>
      </c>
      <c r="D29" s="3" t="s">
        <v>354</v>
      </c>
      <c r="E29" s="3" t="s">
        <v>34</v>
      </c>
      <c r="F29" s="3" t="s">
        <v>10</v>
      </c>
      <c r="G29" s="3" t="s">
        <v>11</v>
      </c>
      <c r="H29" s="3">
        <v>1</v>
      </c>
      <c r="I29" s="4" t="s">
        <v>418</v>
      </c>
      <c r="J29" s="4" t="str">
        <f t="shared" si="0"/>
        <v>全民國防教育一上必1</v>
      </c>
      <c r="K29" s="3" t="str">
        <f>VLOOKUP(I29,開課資料!F:I,3,FALSE)</f>
        <v>陳人吉</v>
      </c>
      <c r="L29" s="3" t="str">
        <f>VLOOKUP(I29,開課資料!F:I,4,FALSE)</f>
        <v>4/16(三)至教務處領取作業</v>
      </c>
      <c r="S29" s="3" t="s">
        <v>255</v>
      </c>
      <c r="T29" s="3">
        <v>0</v>
      </c>
      <c r="U29" s="3" t="s">
        <v>258</v>
      </c>
      <c r="V29" s="3" t="str">
        <f t="shared" si="1"/>
        <v>張0仁</v>
      </c>
      <c r="X29" s="3" t="s">
        <v>354</v>
      </c>
    </row>
    <row r="30" spans="1:24" x14ac:dyDescent="0.4">
      <c r="A30" s="2" t="s">
        <v>15</v>
      </c>
      <c r="B30" s="2" t="s">
        <v>82</v>
      </c>
      <c r="C30" s="2" t="s">
        <v>83</v>
      </c>
      <c r="D30" s="3" t="s">
        <v>354</v>
      </c>
      <c r="E30" s="3" t="s">
        <v>72</v>
      </c>
      <c r="F30" s="3" t="s">
        <v>10</v>
      </c>
      <c r="G30" s="3" t="s">
        <v>11</v>
      </c>
      <c r="H30" s="3">
        <v>3</v>
      </c>
      <c r="I30" s="4" t="s">
        <v>431</v>
      </c>
      <c r="J30" s="4" t="str">
        <f t="shared" si="0"/>
        <v>觀光餐旅業導論一上必3</v>
      </c>
      <c r="K30" s="3" t="str">
        <f>VLOOKUP(I30,開課資料!F:I,3,FALSE)</f>
        <v>蔡羽柔</v>
      </c>
      <c r="L30" s="3" t="str">
        <f>VLOOKUP(I30,開課資料!F:I,4,FALSE)</f>
        <v>4/17(四)至教務處領取作業</v>
      </c>
      <c r="S30" s="3" t="s">
        <v>255</v>
      </c>
      <c r="T30" s="3">
        <v>0</v>
      </c>
      <c r="U30" s="3" t="s">
        <v>258</v>
      </c>
      <c r="V30" s="3" t="str">
        <f t="shared" si="1"/>
        <v>張0仁</v>
      </c>
      <c r="X30" s="3" t="s">
        <v>354</v>
      </c>
    </row>
    <row r="31" spans="1:24" x14ac:dyDescent="0.4">
      <c r="A31" s="2" t="s">
        <v>15</v>
      </c>
      <c r="B31" s="2" t="s">
        <v>82</v>
      </c>
      <c r="C31" s="2" t="s">
        <v>83</v>
      </c>
      <c r="D31" s="3" t="s">
        <v>354</v>
      </c>
      <c r="E31" s="3" t="s">
        <v>76</v>
      </c>
      <c r="F31" s="3" t="s">
        <v>10</v>
      </c>
      <c r="G31" s="3" t="s">
        <v>11</v>
      </c>
      <c r="H31" s="3">
        <v>3</v>
      </c>
      <c r="I31" s="4" t="s">
        <v>429</v>
      </c>
      <c r="J31" s="4" t="str">
        <f t="shared" si="0"/>
        <v>餐飲服務技術一上必3</v>
      </c>
      <c r="K31" s="3" t="str">
        <f>VLOOKUP(I31,開課資料!F:I,3,FALSE)</f>
        <v>許嫣甄</v>
      </c>
      <c r="L31" s="3" t="str">
        <f>VLOOKUP(I31,開課資料!F:I,4,FALSE)</f>
        <v>4/17(四)至餐三甲班領取作業</v>
      </c>
      <c r="S31" s="3" t="s">
        <v>255</v>
      </c>
      <c r="T31" s="3">
        <v>0</v>
      </c>
      <c r="U31" s="3" t="s">
        <v>258</v>
      </c>
      <c r="V31" s="3" t="str">
        <f t="shared" si="1"/>
        <v>張0仁</v>
      </c>
      <c r="X31" s="3" t="s">
        <v>354</v>
      </c>
    </row>
    <row r="32" spans="1:24" x14ac:dyDescent="0.4">
      <c r="A32" s="2" t="s">
        <v>15</v>
      </c>
      <c r="B32" s="2" t="s">
        <v>86</v>
      </c>
      <c r="C32" s="2" t="s">
        <v>87</v>
      </c>
      <c r="D32" s="3" t="s">
        <v>355</v>
      </c>
      <c r="E32" s="3" t="s">
        <v>49</v>
      </c>
      <c r="F32" s="3" t="s">
        <v>10</v>
      </c>
      <c r="G32" s="3" t="s">
        <v>11</v>
      </c>
      <c r="H32" s="3">
        <v>1</v>
      </c>
      <c r="I32" s="4" t="s">
        <v>430</v>
      </c>
      <c r="J32" s="4" t="str">
        <f t="shared" si="0"/>
        <v>物理一上必1</v>
      </c>
      <c r="K32" s="3" t="str">
        <f>VLOOKUP(I32,開課資料!F:I,3,FALSE)</f>
        <v>許修銘</v>
      </c>
      <c r="L32" s="3" t="str">
        <f>VLOOKUP(I32,開課資料!F:I,4,FALSE)</f>
        <v>4/16(三)至汽二甲班領取作業</v>
      </c>
      <c r="S32" s="3" t="s">
        <v>268</v>
      </c>
      <c r="T32" s="3">
        <v>0</v>
      </c>
      <c r="U32" s="3" t="s">
        <v>269</v>
      </c>
      <c r="V32" s="3" t="str">
        <f t="shared" si="1"/>
        <v>楊0穎</v>
      </c>
      <c r="X32" s="3" t="s">
        <v>355</v>
      </c>
    </row>
    <row r="33" spans="1:24" x14ac:dyDescent="0.4">
      <c r="A33" s="2" t="s">
        <v>15</v>
      </c>
      <c r="B33" s="2" t="s">
        <v>88</v>
      </c>
      <c r="C33" s="2" t="s">
        <v>89</v>
      </c>
      <c r="D33" s="3" t="s">
        <v>356</v>
      </c>
      <c r="E33" s="3" t="s">
        <v>12</v>
      </c>
      <c r="F33" s="3" t="s">
        <v>10</v>
      </c>
      <c r="G33" s="3" t="s">
        <v>11</v>
      </c>
      <c r="H33" s="3">
        <v>3</v>
      </c>
      <c r="I33" s="4" t="s">
        <v>432</v>
      </c>
      <c r="J33" s="4" t="str">
        <f t="shared" si="0"/>
        <v>數學一上必3</v>
      </c>
      <c r="K33" s="3" t="str">
        <f>VLOOKUP(I33,開課資料!F:I,3,FALSE)</f>
        <v>陳志雄</v>
      </c>
      <c r="L33" s="3" t="str">
        <f>VLOOKUP(I33,開課資料!F:I,4,FALSE)</f>
        <v>4/17(四)至汽一甲班領取作業</v>
      </c>
      <c r="S33" s="3" t="s">
        <v>259</v>
      </c>
      <c r="T33" s="3">
        <v>0</v>
      </c>
      <c r="U33" s="3" t="s">
        <v>271</v>
      </c>
      <c r="V33" s="3" t="str">
        <f t="shared" si="1"/>
        <v>羅0家</v>
      </c>
      <c r="X33" s="3" t="s">
        <v>356</v>
      </c>
    </row>
    <row r="34" spans="1:24" x14ac:dyDescent="0.4">
      <c r="A34" s="2" t="s">
        <v>15</v>
      </c>
      <c r="B34" s="2" t="s">
        <v>88</v>
      </c>
      <c r="C34" s="2" t="s">
        <v>89</v>
      </c>
      <c r="D34" s="3" t="s">
        <v>356</v>
      </c>
      <c r="E34" s="3" t="s">
        <v>84</v>
      </c>
      <c r="F34" s="3" t="s">
        <v>10</v>
      </c>
      <c r="G34" s="3" t="s">
        <v>11</v>
      </c>
      <c r="H34" s="3">
        <v>1</v>
      </c>
      <c r="I34" s="4" t="s">
        <v>433</v>
      </c>
      <c r="J34" s="4" t="str">
        <f t="shared" si="0"/>
        <v>客語文一上必1</v>
      </c>
      <c r="K34" s="3" t="str">
        <f>VLOOKUP(I34,開課資料!F:I,3,FALSE)</f>
        <v>謝佩君</v>
      </c>
      <c r="L34" s="3" t="str">
        <f>VLOOKUP(I34,開課資料!F:I,4,FALSE)</f>
        <v>4/16(三)至教務處領取作業</v>
      </c>
      <c r="S34" s="3" t="s">
        <v>259</v>
      </c>
      <c r="T34" s="3">
        <v>0</v>
      </c>
      <c r="U34" s="3" t="s">
        <v>271</v>
      </c>
      <c r="V34" s="3" t="str">
        <f t="shared" si="1"/>
        <v>羅0家</v>
      </c>
      <c r="X34" s="3" t="s">
        <v>356</v>
      </c>
    </row>
    <row r="35" spans="1:24" x14ac:dyDescent="0.4">
      <c r="A35" s="2" t="s">
        <v>15</v>
      </c>
      <c r="B35" s="2" t="s">
        <v>88</v>
      </c>
      <c r="C35" s="2" t="s">
        <v>89</v>
      </c>
      <c r="D35" s="3" t="s">
        <v>356</v>
      </c>
      <c r="E35" s="3" t="s">
        <v>49</v>
      </c>
      <c r="F35" s="3" t="s">
        <v>10</v>
      </c>
      <c r="G35" s="3" t="s">
        <v>11</v>
      </c>
      <c r="H35" s="3">
        <v>1</v>
      </c>
      <c r="I35" s="4" t="s">
        <v>430</v>
      </c>
      <c r="J35" s="4" t="str">
        <f t="shared" si="0"/>
        <v>物理一上必1</v>
      </c>
      <c r="K35" s="3" t="str">
        <f>VLOOKUP(I35,開課資料!F:I,3,FALSE)</f>
        <v>許修銘</v>
      </c>
      <c r="L35" s="3" t="str">
        <f>VLOOKUP(I35,開課資料!F:I,4,FALSE)</f>
        <v>4/16(三)至汽二甲班領取作業</v>
      </c>
      <c r="S35" s="3" t="s">
        <v>259</v>
      </c>
      <c r="T35" s="3">
        <v>0</v>
      </c>
      <c r="U35" s="3" t="s">
        <v>271</v>
      </c>
      <c r="V35" s="3" t="str">
        <f t="shared" si="1"/>
        <v>羅0家</v>
      </c>
      <c r="X35" s="3" t="s">
        <v>356</v>
      </c>
    </row>
    <row r="36" spans="1:24" x14ac:dyDescent="0.4">
      <c r="A36" s="2" t="s">
        <v>15</v>
      </c>
      <c r="B36" s="2" t="s">
        <v>88</v>
      </c>
      <c r="C36" s="2" t="s">
        <v>89</v>
      </c>
      <c r="D36" s="3" t="s">
        <v>356</v>
      </c>
      <c r="E36" s="3" t="s">
        <v>34</v>
      </c>
      <c r="F36" s="3" t="s">
        <v>10</v>
      </c>
      <c r="G36" s="3" t="s">
        <v>11</v>
      </c>
      <c r="H36" s="3">
        <v>1</v>
      </c>
      <c r="I36" s="4" t="s">
        <v>418</v>
      </c>
      <c r="J36" s="4" t="str">
        <f t="shared" si="0"/>
        <v>全民國防教育一上必1</v>
      </c>
      <c r="K36" s="3" t="str">
        <f>VLOOKUP(I36,開課資料!F:I,3,FALSE)</f>
        <v>陳人吉</v>
      </c>
      <c r="L36" s="3" t="str">
        <f>VLOOKUP(I36,開課資料!F:I,4,FALSE)</f>
        <v>4/16(三)至教務處領取作業</v>
      </c>
      <c r="S36" s="3" t="s">
        <v>259</v>
      </c>
      <c r="T36" s="3">
        <v>0</v>
      </c>
      <c r="U36" s="3" t="s">
        <v>271</v>
      </c>
      <c r="V36" s="3" t="str">
        <f t="shared" si="1"/>
        <v>羅0家</v>
      </c>
      <c r="X36" s="3" t="s">
        <v>356</v>
      </c>
    </row>
    <row r="37" spans="1:24" x14ac:dyDescent="0.4">
      <c r="A37" s="2" t="s">
        <v>15</v>
      </c>
      <c r="B37" s="2" t="s">
        <v>88</v>
      </c>
      <c r="C37" s="2" t="s">
        <v>89</v>
      </c>
      <c r="D37" s="3" t="s">
        <v>356</v>
      </c>
      <c r="E37" s="3" t="s">
        <v>72</v>
      </c>
      <c r="F37" s="3" t="s">
        <v>10</v>
      </c>
      <c r="G37" s="3" t="s">
        <v>11</v>
      </c>
      <c r="H37" s="3">
        <v>3</v>
      </c>
      <c r="I37" s="4" t="s">
        <v>431</v>
      </c>
      <c r="J37" s="4" t="str">
        <f t="shared" si="0"/>
        <v>觀光餐旅業導論一上必3</v>
      </c>
      <c r="K37" s="3" t="str">
        <f>VLOOKUP(I37,開課資料!F:I,3,FALSE)</f>
        <v>蔡羽柔</v>
      </c>
      <c r="L37" s="3" t="str">
        <f>VLOOKUP(I37,開課資料!F:I,4,FALSE)</f>
        <v>4/17(四)至教務處領取作業</v>
      </c>
      <c r="S37" s="3" t="s">
        <v>259</v>
      </c>
      <c r="T37" s="3">
        <v>0</v>
      </c>
      <c r="U37" s="3" t="s">
        <v>271</v>
      </c>
      <c r="V37" s="3" t="str">
        <f t="shared" si="1"/>
        <v>羅0家</v>
      </c>
      <c r="X37" s="3" t="s">
        <v>356</v>
      </c>
    </row>
    <row r="38" spans="1:24" x14ac:dyDescent="0.4">
      <c r="A38" s="2" t="s">
        <v>15</v>
      </c>
      <c r="B38" s="2" t="s">
        <v>88</v>
      </c>
      <c r="C38" s="2" t="s">
        <v>89</v>
      </c>
      <c r="D38" s="3" t="s">
        <v>356</v>
      </c>
      <c r="E38" s="3" t="s">
        <v>76</v>
      </c>
      <c r="F38" s="3" t="s">
        <v>10</v>
      </c>
      <c r="G38" s="3" t="s">
        <v>11</v>
      </c>
      <c r="H38" s="3">
        <v>3</v>
      </c>
      <c r="I38" s="4" t="s">
        <v>429</v>
      </c>
      <c r="J38" s="4" t="str">
        <f t="shared" si="0"/>
        <v>餐飲服務技術一上必3</v>
      </c>
      <c r="K38" s="3" t="str">
        <f>VLOOKUP(I38,開課資料!F:I,3,FALSE)</f>
        <v>許嫣甄</v>
      </c>
      <c r="L38" s="3" t="str">
        <f>VLOOKUP(I38,開課資料!F:I,4,FALSE)</f>
        <v>4/17(四)至餐三甲班領取作業</v>
      </c>
      <c r="S38" s="3" t="s">
        <v>259</v>
      </c>
      <c r="T38" s="3">
        <v>0</v>
      </c>
      <c r="U38" s="3" t="s">
        <v>271</v>
      </c>
      <c r="V38" s="3" t="str">
        <f t="shared" si="1"/>
        <v>羅0家</v>
      </c>
      <c r="X38" s="3" t="s">
        <v>356</v>
      </c>
    </row>
    <row r="39" spans="1:24" x14ac:dyDescent="0.4">
      <c r="A39" s="2" t="s">
        <v>16</v>
      </c>
      <c r="B39" s="2" t="s">
        <v>92</v>
      </c>
      <c r="C39" s="2" t="s">
        <v>93</v>
      </c>
      <c r="D39" s="3" t="s">
        <v>357</v>
      </c>
      <c r="E39" s="3" t="s">
        <v>12</v>
      </c>
      <c r="F39" s="3" t="s">
        <v>10</v>
      </c>
      <c r="G39" s="3" t="s">
        <v>11</v>
      </c>
      <c r="H39" s="3">
        <v>3</v>
      </c>
      <c r="I39" s="4" t="s">
        <v>432</v>
      </c>
      <c r="J39" s="4" t="str">
        <f t="shared" si="0"/>
        <v>數學一上必3</v>
      </c>
      <c r="K39" s="3" t="str">
        <f>VLOOKUP(I39,開課資料!F:I,3,FALSE)</f>
        <v>陳志雄</v>
      </c>
      <c r="L39" s="3" t="str">
        <f>VLOOKUP(I39,開課資料!F:I,4,FALSE)</f>
        <v>4/17(四)至汽一甲班領取作業</v>
      </c>
      <c r="S39" s="3" t="s">
        <v>272</v>
      </c>
      <c r="T39" s="3">
        <v>0</v>
      </c>
      <c r="U39" s="3" t="s">
        <v>273</v>
      </c>
      <c r="V39" s="3" t="str">
        <f t="shared" si="1"/>
        <v>徐0佳</v>
      </c>
      <c r="X39" s="3" t="s">
        <v>357</v>
      </c>
    </row>
    <row r="40" spans="1:24" x14ac:dyDescent="0.4">
      <c r="A40" s="2" t="s">
        <v>18</v>
      </c>
      <c r="B40" s="2" t="s">
        <v>94</v>
      </c>
      <c r="C40" s="2" t="s">
        <v>95</v>
      </c>
      <c r="D40" s="3" t="s">
        <v>358</v>
      </c>
      <c r="E40" s="3" t="s">
        <v>12</v>
      </c>
      <c r="F40" s="3" t="s">
        <v>96</v>
      </c>
      <c r="G40" s="3" t="s">
        <v>11</v>
      </c>
      <c r="H40" s="3">
        <v>4</v>
      </c>
      <c r="I40" s="4" t="s">
        <v>434</v>
      </c>
      <c r="J40" s="4" t="str">
        <f t="shared" si="0"/>
        <v>數學二上必4</v>
      </c>
      <c r="K40" s="3" t="str">
        <f>VLOOKUP(I40,開課資料!F:I,3,FALSE)</f>
        <v>林羿君</v>
      </c>
      <c r="L40" s="3" t="str">
        <f>VLOOKUP(I40,開課資料!F:I,4,FALSE)</f>
        <v>4/17(四)至教務處領取作業</v>
      </c>
      <c r="S40" s="3" t="s">
        <v>274</v>
      </c>
      <c r="T40" s="3">
        <v>0</v>
      </c>
      <c r="U40" s="3" t="s">
        <v>275</v>
      </c>
      <c r="V40" s="3" t="str">
        <f t="shared" si="1"/>
        <v>王0翔</v>
      </c>
      <c r="X40" s="3" t="s">
        <v>358</v>
      </c>
    </row>
    <row r="41" spans="1:24" x14ac:dyDescent="0.4">
      <c r="A41" s="2" t="s">
        <v>18</v>
      </c>
      <c r="B41" s="2" t="s">
        <v>97</v>
      </c>
      <c r="C41" s="2" t="s">
        <v>98</v>
      </c>
      <c r="D41" s="3" t="s">
        <v>359</v>
      </c>
      <c r="E41" s="3" t="s">
        <v>43</v>
      </c>
      <c r="F41" s="3" t="s">
        <v>96</v>
      </c>
      <c r="G41" s="3" t="s">
        <v>11</v>
      </c>
      <c r="H41" s="3">
        <v>3</v>
      </c>
      <c r="I41" s="4" t="s">
        <v>435</v>
      </c>
      <c r="J41" s="4" t="str">
        <f t="shared" si="0"/>
        <v>國語文二上必3</v>
      </c>
      <c r="K41" s="3" t="str">
        <f>VLOOKUP(I41,開課資料!F:I,3,FALSE)</f>
        <v>陳姵妏</v>
      </c>
      <c r="L41" s="3" t="str">
        <f>VLOOKUP(I41,開課資料!F:I,4,FALSE)</f>
        <v>4/17(四)至餐一甲班領取作業</v>
      </c>
      <c r="S41" s="3" t="s">
        <v>276</v>
      </c>
      <c r="T41" s="3">
        <v>0</v>
      </c>
      <c r="U41" s="3" t="s">
        <v>250</v>
      </c>
      <c r="V41" s="3" t="str">
        <f t="shared" si="1"/>
        <v>朱0豪</v>
      </c>
      <c r="X41" s="3" t="s">
        <v>359</v>
      </c>
    </row>
    <row r="42" spans="1:24" x14ac:dyDescent="0.4">
      <c r="A42" s="2" t="s">
        <v>18</v>
      </c>
      <c r="B42" s="2" t="s">
        <v>97</v>
      </c>
      <c r="C42" s="2" t="s">
        <v>98</v>
      </c>
      <c r="D42" s="3" t="s">
        <v>359</v>
      </c>
      <c r="E42" s="3" t="s">
        <v>12</v>
      </c>
      <c r="F42" s="3" t="s">
        <v>96</v>
      </c>
      <c r="G42" s="3" t="s">
        <v>11</v>
      </c>
      <c r="H42" s="3">
        <v>4</v>
      </c>
      <c r="I42" s="4" t="s">
        <v>434</v>
      </c>
      <c r="J42" s="4" t="str">
        <f t="shared" si="0"/>
        <v>數學二上必4</v>
      </c>
      <c r="K42" s="3" t="str">
        <f>VLOOKUP(I42,開課資料!F:I,3,FALSE)</f>
        <v>林羿君</v>
      </c>
      <c r="L42" s="3" t="str">
        <f>VLOOKUP(I42,開課資料!F:I,4,FALSE)</f>
        <v>4/17(四)至教務處領取作業</v>
      </c>
      <c r="S42" s="3" t="s">
        <v>276</v>
      </c>
      <c r="T42" s="3">
        <v>0</v>
      </c>
      <c r="U42" s="3" t="s">
        <v>250</v>
      </c>
      <c r="V42" s="3" t="str">
        <f t="shared" si="1"/>
        <v>朱0豪</v>
      </c>
      <c r="X42" s="3" t="s">
        <v>359</v>
      </c>
    </row>
    <row r="43" spans="1:24" x14ac:dyDescent="0.4">
      <c r="A43" s="2" t="s">
        <v>18</v>
      </c>
      <c r="B43" s="2" t="s">
        <v>97</v>
      </c>
      <c r="C43" s="2" t="s">
        <v>98</v>
      </c>
      <c r="D43" s="3" t="s">
        <v>359</v>
      </c>
      <c r="E43" s="3" t="s">
        <v>58</v>
      </c>
      <c r="F43" s="3" t="s">
        <v>85</v>
      </c>
      <c r="G43" s="3" t="s">
        <v>11</v>
      </c>
      <c r="H43" s="3">
        <v>2</v>
      </c>
      <c r="I43" s="4" t="s">
        <v>436</v>
      </c>
      <c r="J43" s="4" t="str">
        <f t="shared" si="0"/>
        <v>地理一下必2</v>
      </c>
      <c r="K43" s="3" t="str">
        <f>VLOOKUP(I43,開課資料!F:I,3,FALSE)</f>
        <v>李俐瑤</v>
      </c>
      <c r="L43" s="3" t="str">
        <f>VLOOKUP(I43,開課資料!F:I,4,FALSE)</f>
        <v>4/17(四)至輔導室領取作業</v>
      </c>
      <c r="S43" s="3" t="s">
        <v>276</v>
      </c>
      <c r="T43" s="3">
        <v>0</v>
      </c>
      <c r="U43" s="3" t="s">
        <v>250</v>
      </c>
      <c r="V43" s="3" t="str">
        <f t="shared" si="1"/>
        <v>朱0豪</v>
      </c>
      <c r="X43" s="3" t="s">
        <v>359</v>
      </c>
    </row>
    <row r="44" spans="1:24" x14ac:dyDescent="0.4">
      <c r="A44" s="2" t="s">
        <v>18</v>
      </c>
      <c r="B44" s="2" t="s">
        <v>97</v>
      </c>
      <c r="C44" s="2" t="s">
        <v>98</v>
      </c>
      <c r="D44" s="3" t="s">
        <v>359</v>
      </c>
      <c r="E44" s="3" t="s">
        <v>38</v>
      </c>
      <c r="F44" s="3" t="s">
        <v>96</v>
      </c>
      <c r="G44" s="3" t="s">
        <v>11</v>
      </c>
      <c r="H44" s="3">
        <v>2</v>
      </c>
      <c r="I44" s="4" t="s">
        <v>437</v>
      </c>
      <c r="J44" s="4" t="str">
        <f t="shared" si="0"/>
        <v>基本電學二上必2</v>
      </c>
      <c r="K44" s="3" t="str">
        <f>VLOOKUP(I44,開課資料!F:I,3,FALSE)</f>
        <v>陳登旺</v>
      </c>
      <c r="L44" s="3" t="str">
        <f>VLOOKUP(I44,開課資料!F:I,4,FALSE)</f>
        <v>4/16(三)至教務處領取作業</v>
      </c>
      <c r="S44" s="3" t="s">
        <v>276</v>
      </c>
      <c r="T44" s="3">
        <v>0</v>
      </c>
      <c r="U44" s="3" t="s">
        <v>250</v>
      </c>
      <c r="V44" s="3" t="str">
        <f t="shared" si="1"/>
        <v>朱0豪</v>
      </c>
      <c r="X44" s="3" t="s">
        <v>359</v>
      </c>
    </row>
    <row r="45" spans="1:24" x14ac:dyDescent="0.4">
      <c r="A45" s="2" t="s">
        <v>18</v>
      </c>
      <c r="B45" s="2" t="s">
        <v>97</v>
      </c>
      <c r="C45" s="2" t="s">
        <v>98</v>
      </c>
      <c r="D45" s="3" t="s">
        <v>359</v>
      </c>
      <c r="E45" s="3" t="s">
        <v>49</v>
      </c>
      <c r="F45" s="3" t="s">
        <v>10</v>
      </c>
      <c r="G45" s="3" t="s">
        <v>11</v>
      </c>
      <c r="H45" s="3">
        <v>2</v>
      </c>
      <c r="I45" s="4" t="s">
        <v>420</v>
      </c>
      <c r="J45" s="4" t="str">
        <f t="shared" si="0"/>
        <v>物理一上必2</v>
      </c>
      <c r="K45" s="3" t="str">
        <f>VLOOKUP(I45,開課資料!F:I,3,FALSE)</f>
        <v>許修銘</v>
      </c>
      <c r="L45" s="3" t="str">
        <f>VLOOKUP(I45,開課資料!F:I,4,FALSE)</f>
        <v>4/16(三)至汽二甲班領取作業</v>
      </c>
      <c r="S45" s="3" t="s">
        <v>276</v>
      </c>
      <c r="T45" s="3">
        <v>0</v>
      </c>
      <c r="U45" s="3" t="s">
        <v>250</v>
      </c>
      <c r="V45" s="3" t="str">
        <f t="shared" si="1"/>
        <v>朱0豪</v>
      </c>
      <c r="X45" s="3" t="s">
        <v>359</v>
      </c>
    </row>
    <row r="46" spans="1:24" x14ac:dyDescent="0.4">
      <c r="A46" s="2" t="s">
        <v>18</v>
      </c>
      <c r="B46" s="2" t="s">
        <v>99</v>
      </c>
      <c r="C46" s="2" t="s">
        <v>100</v>
      </c>
      <c r="D46" s="3" t="s">
        <v>360</v>
      </c>
      <c r="E46" s="3" t="s">
        <v>12</v>
      </c>
      <c r="F46" s="3" t="s">
        <v>10</v>
      </c>
      <c r="G46" s="3" t="s">
        <v>11</v>
      </c>
      <c r="H46" s="3">
        <v>4</v>
      </c>
      <c r="I46" s="4" t="s">
        <v>415</v>
      </c>
      <c r="J46" s="4" t="str">
        <f t="shared" si="0"/>
        <v>數學一上必4</v>
      </c>
      <c r="K46" s="3" t="str">
        <f>VLOOKUP(I46,開課資料!F:I,3,FALSE)</f>
        <v>林羿君</v>
      </c>
      <c r="L46" s="3" t="str">
        <f>VLOOKUP(I46,開課資料!F:I,4,FALSE)</f>
        <v>4/17(四)至教務處領取作業</v>
      </c>
      <c r="S46" s="3" t="s">
        <v>277</v>
      </c>
      <c r="T46" s="3">
        <v>0</v>
      </c>
      <c r="U46" s="3" t="s">
        <v>278</v>
      </c>
      <c r="V46" s="3" t="str">
        <f t="shared" si="1"/>
        <v>高0均</v>
      </c>
      <c r="X46" s="3" t="s">
        <v>360</v>
      </c>
    </row>
    <row r="47" spans="1:24" x14ac:dyDescent="0.4">
      <c r="A47" s="2" t="s">
        <v>18</v>
      </c>
      <c r="B47" s="2" t="s">
        <v>99</v>
      </c>
      <c r="C47" s="2" t="s">
        <v>100</v>
      </c>
      <c r="D47" s="3" t="s">
        <v>360</v>
      </c>
      <c r="E47" s="3" t="s">
        <v>12</v>
      </c>
      <c r="F47" s="3" t="s">
        <v>96</v>
      </c>
      <c r="G47" s="3" t="s">
        <v>11</v>
      </c>
      <c r="H47" s="3">
        <v>4</v>
      </c>
      <c r="I47" s="4" t="s">
        <v>434</v>
      </c>
      <c r="J47" s="4" t="str">
        <f t="shared" si="0"/>
        <v>數學二上必4</v>
      </c>
      <c r="K47" s="3" t="str">
        <f>VLOOKUP(I47,開課資料!F:I,3,FALSE)</f>
        <v>林羿君</v>
      </c>
      <c r="L47" s="3" t="str">
        <f>VLOOKUP(I47,開課資料!F:I,4,FALSE)</f>
        <v>4/17(四)至教務處領取作業</v>
      </c>
      <c r="S47" s="3" t="s">
        <v>277</v>
      </c>
      <c r="T47" s="3">
        <v>0</v>
      </c>
      <c r="U47" s="3" t="s">
        <v>278</v>
      </c>
      <c r="V47" s="3" t="str">
        <f t="shared" si="1"/>
        <v>高0均</v>
      </c>
      <c r="X47" s="3" t="s">
        <v>360</v>
      </c>
    </row>
    <row r="48" spans="1:24" x14ac:dyDescent="0.4">
      <c r="A48" s="2" t="s">
        <v>18</v>
      </c>
      <c r="B48" s="2" t="s">
        <v>99</v>
      </c>
      <c r="C48" s="2" t="s">
        <v>100</v>
      </c>
      <c r="D48" s="3" t="s">
        <v>360</v>
      </c>
      <c r="E48" s="3" t="s">
        <v>37</v>
      </c>
      <c r="F48" s="3" t="s">
        <v>85</v>
      </c>
      <c r="G48" s="3" t="s">
        <v>11</v>
      </c>
      <c r="H48" s="3">
        <v>1</v>
      </c>
      <c r="I48" s="4" t="s">
        <v>438</v>
      </c>
      <c r="J48" s="4" t="str">
        <f t="shared" si="0"/>
        <v>健康與護理一下必1</v>
      </c>
      <c r="K48" s="3" t="str">
        <f>VLOOKUP(I48,開課資料!F:I,3,FALSE)</f>
        <v>高麗娜</v>
      </c>
      <c r="L48" s="3" t="str">
        <f>VLOOKUP(I48,開課資料!F:I,4,FALSE)</f>
        <v>4/22(二)至學務處領取作業</v>
      </c>
      <c r="S48" s="3" t="s">
        <v>277</v>
      </c>
      <c r="T48" s="3">
        <v>0</v>
      </c>
      <c r="U48" s="3" t="s">
        <v>278</v>
      </c>
      <c r="V48" s="3" t="str">
        <f t="shared" si="1"/>
        <v>高0均</v>
      </c>
      <c r="X48" s="3" t="s">
        <v>360</v>
      </c>
    </row>
    <row r="49" spans="1:24" x14ac:dyDescent="0.4">
      <c r="A49" s="2" t="s">
        <v>18</v>
      </c>
      <c r="B49" s="2" t="s">
        <v>99</v>
      </c>
      <c r="C49" s="2" t="s">
        <v>100</v>
      </c>
      <c r="D49" s="3" t="s">
        <v>360</v>
      </c>
      <c r="E49" s="3" t="s">
        <v>54</v>
      </c>
      <c r="F49" s="3" t="s">
        <v>10</v>
      </c>
      <c r="G49" s="3" t="s">
        <v>11</v>
      </c>
      <c r="H49" s="3">
        <v>2</v>
      </c>
      <c r="I49" s="4" t="s">
        <v>439</v>
      </c>
      <c r="J49" s="4" t="str">
        <f t="shared" si="0"/>
        <v>美術一上必2</v>
      </c>
      <c r="K49" s="3" t="str">
        <f>VLOOKUP(I49,開課資料!F:I,3,FALSE)</f>
        <v>劉威志</v>
      </c>
      <c r="L49" s="3" t="str">
        <f>VLOOKUP(I49,開課資料!F:I,4,FALSE)</f>
        <v>4/16(三)至動一甲班領取作業</v>
      </c>
      <c r="S49" s="3" t="s">
        <v>277</v>
      </c>
      <c r="T49" s="3">
        <v>0</v>
      </c>
      <c r="U49" s="3" t="s">
        <v>278</v>
      </c>
      <c r="V49" s="3" t="str">
        <f t="shared" si="1"/>
        <v>高0均</v>
      </c>
      <c r="X49" s="3" t="s">
        <v>360</v>
      </c>
    </row>
    <row r="50" spans="1:24" x14ac:dyDescent="0.4">
      <c r="A50" s="2" t="s">
        <v>18</v>
      </c>
      <c r="B50" s="2" t="s">
        <v>99</v>
      </c>
      <c r="C50" s="2" t="s">
        <v>100</v>
      </c>
      <c r="D50" s="3" t="s">
        <v>360</v>
      </c>
      <c r="E50" s="3" t="s">
        <v>79</v>
      </c>
      <c r="F50" s="3" t="s">
        <v>85</v>
      </c>
      <c r="G50" s="3" t="s">
        <v>11</v>
      </c>
      <c r="H50" s="3">
        <v>1</v>
      </c>
      <c r="I50" s="4" t="s">
        <v>440</v>
      </c>
      <c r="J50" s="4" t="str">
        <f t="shared" si="0"/>
        <v>閩南語文一下必1</v>
      </c>
      <c r="K50" s="3" t="str">
        <f>VLOOKUP(I50,開課資料!F:I,3,FALSE)</f>
        <v>許修銘</v>
      </c>
      <c r="L50" s="3" t="str">
        <f>VLOOKUP(I50,開課資料!F:I,4,FALSE)</f>
        <v>4/16(三)至汽二甲班領取作業</v>
      </c>
      <c r="S50" s="3" t="s">
        <v>277</v>
      </c>
      <c r="T50" s="3">
        <v>0</v>
      </c>
      <c r="U50" s="3" t="s">
        <v>278</v>
      </c>
      <c r="V50" s="3" t="str">
        <f t="shared" si="1"/>
        <v>高0均</v>
      </c>
      <c r="X50" s="3" t="s">
        <v>360</v>
      </c>
    </row>
    <row r="51" spans="1:24" x14ac:dyDescent="0.4">
      <c r="A51" s="2" t="s">
        <v>18</v>
      </c>
      <c r="B51" s="2" t="s">
        <v>99</v>
      </c>
      <c r="C51" s="2" t="s">
        <v>100</v>
      </c>
      <c r="D51" s="3" t="s">
        <v>360</v>
      </c>
      <c r="E51" s="3" t="s">
        <v>49</v>
      </c>
      <c r="F51" s="3" t="s">
        <v>10</v>
      </c>
      <c r="G51" s="3" t="s">
        <v>11</v>
      </c>
      <c r="H51" s="3">
        <v>2</v>
      </c>
      <c r="I51" s="4" t="s">
        <v>420</v>
      </c>
      <c r="J51" s="4" t="str">
        <f t="shared" si="0"/>
        <v>物理一上必2</v>
      </c>
      <c r="K51" s="3" t="str">
        <f>VLOOKUP(I51,開課資料!F:I,3,FALSE)</f>
        <v>許修銘</v>
      </c>
      <c r="L51" s="3" t="str">
        <f>VLOOKUP(I51,開課資料!F:I,4,FALSE)</f>
        <v>4/16(三)至汽二甲班領取作業</v>
      </c>
      <c r="S51" s="3" t="s">
        <v>277</v>
      </c>
      <c r="T51" s="3">
        <v>0</v>
      </c>
      <c r="U51" s="3" t="s">
        <v>278</v>
      </c>
      <c r="V51" s="3" t="str">
        <f t="shared" si="1"/>
        <v>高0均</v>
      </c>
      <c r="X51" s="3" t="s">
        <v>360</v>
      </c>
    </row>
    <row r="52" spans="1:24" x14ac:dyDescent="0.4">
      <c r="A52" s="2" t="s">
        <v>18</v>
      </c>
      <c r="B52" s="2" t="s">
        <v>99</v>
      </c>
      <c r="C52" s="2" t="s">
        <v>100</v>
      </c>
      <c r="D52" s="3" t="s">
        <v>360</v>
      </c>
      <c r="E52" s="3" t="s">
        <v>49</v>
      </c>
      <c r="F52" s="3" t="s">
        <v>85</v>
      </c>
      <c r="G52" s="3" t="s">
        <v>11</v>
      </c>
      <c r="H52" s="3">
        <v>2</v>
      </c>
      <c r="I52" s="4" t="s">
        <v>441</v>
      </c>
      <c r="J52" s="4" t="str">
        <f t="shared" si="0"/>
        <v>物理一下必2</v>
      </c>
      <c r="K52" s="3" t="str">
        <f>VLOOKUP(I52,開課資料!F:I,3,FALSE)</f>
        <v>許修銘</v>
      </c>
      <c r="L52" s="3" t="str">
        <f>VLOOKUP(I52,開課資料!F:I,4,FALSE)</f>
        <v>4/16(三)至汽二甲班領取作業</v>
      </c>
      <c r="S52" s="3" t="s">
        <v>277</v>
      </c>
      <c r="T52" s="3">
        <v>0</v>
      </c>
      <c r="U52" s="3" t="s">
        <v>278</v>
      </c>
      <c r="V52" s="3" t="str">
        <f t="shared" si="1"/>
        <v>高0均</v>
      </c>
      <c r="X52" s="3" t="s">
        <v>360</v>
      </c>
    </row>
    <row r="53" spans="1:24" x14ac:dyDescent="0.4">
      <c r="A53" s="2" t="s">
        <v>18</v>
      </c>
      <c r="B53" s="2" t="s">
        <v>104</v>
      </c>
      <c r="C53" s="2" t="s">
        <v>105</v>
      </c>
      <c r="D53" s="3" t="s">
        <v>361</v>
      </c>
      <c r="E53" s="3" t="s">
        <v>12</v>
      </c>
      <c r="F53" s="3" t="s">
        <v>85</v>
      </c>
      <c r="G53" s="3" t="s">
        <v>11</v>
      </c>
      <c r="H53" s="3">
        <v>4</v>
      </c>
      <c r="I53" s="4" t="s">
        <v>442</v>
      </c>
      <c r="J53" s="4" t="str">
        <f t="shared" si="0"/>
        <v>數學一下必4</v>
      </c>
      <c r="K53" s="3" t="str">
        <f>VLOOKUP(I53,開課資料!F:I,3,FALSE)</f>
        <v>林羿君</v>
      </c>
      <c r="L53" s="3" t="str">
        <f>VLOOKUP(I53,開課資料!F:I,4,FALSE)</f>
        <v>4/17(四)至教務處領取作業</v>
      </c>
      <c r="S53" s="3" t="s">
        <v>248</v>
      </c>
      <c r="T53" s="3">
        <v>0</v>
      </c>
      <c r="U53" s="3" t="s">
        <v>279</v>
      </c>
      <c r="V53" s="3" t="str">
        <f t="shared" si="1"/>
        <v>陳0翰</v>
      </c>
      <c r="X53" s="3" t="s">
        <v>361</v>
      </c>
    </row>
    <row r="54" spans="1:24" x14ac:dyDescent="0.4">
      <c r="A54" s="2" t="s">
        <v>18</v>
      </c>
      <c r="B54" s="2" t="s">
        <v>106</v>
      </c>
      <c r="C54" s="2" t="s">
        <v>107</v>
      </c>
      <c r="D54" s="3" t="s">
        <v>362</v>
      </c>
      <c r="E54" s="3" t="s">
        <v>53</v>
      </c>
      <c r="F54" s="3" t="s">
        <v>96</v>
      </c>
      <c r="G54" s="3" t="s">
        <v>11</v>
      </c>
      <c r="H54" s="3">
        <v>2</v>
      </c>
      <c r="I54" s="4" t="s">
        <v>443</v>
      </c>
      <c r="J54" s="4" t="str">
        <f t="shared" si="0"/>
        <v>英語文二上必2</v>
      </c>
      <c r="K54" s="3" t="str">
        <f>VLOOKUP(I54,開課資料!F:I,3,FALSE)</f>
        <v>廖佩君</v>
      </c>
      <c r="L54" s="3" t="str">
        <f>VLOOKUP(I54,開課資料!F:I,4,FALSE)</f>
        <v>4/16(三)至餐二甲班領取作業</v>
      </c>
      <c r="S54" s="3" t="s">
        <v>248</v>
      </c>
      <c r="T54" s="3">
        <v>0</v>
      </c>
      <c r="U54" s="3" t="s">
        <v>280</v>
      </c>
      <c r="V54" s="3" t="str">
        <f t="shared" si="1"/>
        <v>陳0恩</v>
      </c>
      <c r="X54" s="3" t="s">
        <v>362</v>
      </c>
    </row>
    <row r="55" spans="1:24" x14ac:dyDescent="0.4">
      <c r="A55" s="2" t="s">
        <v>18</v>
      </c>
      <c r="B55" s="2" t="s">
        <v>106</v>
      </c>
      <c r="C55" s="2" t="s">
        <v>107</v>
      </c>
      <c r="D55" s="3" t="s">
        <v>362</v>
      </c>
      <c r="E55" s="3" t="s">
        <v>12</v>
      </c>
      <c r="F55" s="3" t="s">
        <v>96</v>
      </c>
      <c r="G55" s="3" t="s">
        <v>11</v>
      </c>
      <c r="H55" s="3">
        <v>4</v>
      </c>
      <c r="I55" s="4" t="s">
        <v>434</v>
      </c>
      <c r="J55" s="4" t="str">
        <f t="shared" si="0"/>
        <v>數學二上必4</v>
      </c>
      <c r="K55" s="3" t="str">
        <f>VLOOKUP(I55,開課資料!F:I,3,FALSE)</f>
        <v>林羿君</v>
      </c>
      <c r="L55" s="3" t="str">
        <f>VLOOKUP(I55,開課資料!F:I,4,FALSE)</f>
        <v>4/17(四)至教務處領取作業</v>
      </c>
      <c r="S55" s="3" t="s">
        <v>248</v>
      </c>
      <c r="T55" s="3">
        <v>0</v>
      </c>
      <c r="U55" s="3" t="s">
        <v>280</v>
      </c>
      <c r="V55" s="3" t="str">
        <f t="shared" si="1"/>
        <v>陳0恩</v>
      </c>
      <c r="X55" s="3" t="s">
        <v>362</v>
      </c>
    </row>
    <row r="56" spans="1:24" x14ac:dyDescent="0.4">
      <c r="A56" s="2" t="s">
        <v>18</v>
      </c>
      <c r="B56" s="2" t="s">
        <v>109</v>
      </c>
      <c r="C56" s="2" t="s">
        <v>110</v>
      </c>
      <c r="D56" s="3" t="s">
        <v>363</v>
      </c>
      <c r="E56" s="3" t="s">
        <v>79</v>
      </c>
      <c r="F56" s="3" t="s">
        <v>10</v>
      </c>
      <c r="G56" s="3" t="s">
        <v>11</v>
      </c>
      <c r="H56" s="3">
        <v>1</v>
      </c>
      <c r="I56" s="4" t="s">
        <v>444</v>
      </c>
      <c r="J56" s="4" t="str">
        <f t="shared" si="0"/>
        <v>閩南語文一上必1</v>
      </c>
      <c r="K56" s="3" t="str">
        <f>VLOOKUP(I56,開課資料!F:I,3,FALSE)</f>
        <v>許修銘</v>
      </c>
      <c r="L56" s="3" t="str">
        <f>VLOOKUP(I56,開課資料!F:I,4,FALSE)</f>
        <v>4/16(三)至汽二甲班領取作業</v>
      </c>
      <c r="S56" s="3" t="s">
        <v>253</v>
      </c>
      <c r="T56" s="3">
        <v>0</v>
      </c>
      <c r="U56" s="3" t="s">
        <v>251</v>
      </c>
      <c r="V56" s="3" t="str">
        <f t="shared" si="1"/>
        <v>蔡0昱</v>
      </c>
      <c r="X56" s="3" t="s">
        <v>363</v>
      </c>
    </row>
    <row r="57" spans="1:24" x14ac:dyDescent="0.4">
      <c r="A57" s="2" t="s">
        <v>18</v>
      </c>
      <c r="B57" s="2" t="s">
        <v>109</v>
      </c>
      <c r="C57" s="2" t="s">
        <v>110</v>
      </c>
      <c r="D57" s="3" t="s">
        <v>363</v>
      </c>
      <c r="E57" s="3" t="s">
        <v>79</v>
      </c>
      <c r="F57" s="3" t="s">
        <v>85</v>
      </c>
      <c r="G57" s="3" t="s">
        <v>11</v>
      </c>
      <c r="H57" s="3">
        <v>1</v>
      </c>
      <c r="I57" s="4" t="s">
        <v>440</v>
      </c>
      <c r="J57" s="4" t="str">
        <f t="shared" si="0"/>
        <v>閩南語文一下必1</v>
      </c>
      <c r="K57" s="3" t="str">
        <f>VLOOKUP(I57,開課資料!F:I,3,FALSE)</f>
        <v>許修銘</v>
      </c>
      <c r="L57" s="3" t="str">
        <f>VLOOKUP(I57,開課資料!F:I,4,FALSE)</f>
        <v>4/16(三)至汽二甲班領取作業</v>
      </c>
      <c r="S57" s="3" t="s">
        <v>253</v>
      </c>
      <c r="T57" s="3">
        <v>0</v>
      </c>
      <c r="U57" s="3" t="s">
        <v>251</v>
      </c>
      <c r="V57" s="3" t="str">
        <f t="shared" si="1"/>
        <v>蔡0昱</v>
      </c>
      <c r="X57" s="3" t="s">
        <v>363</v>
      </c>
    </row>
    <row r="58" spans="1:24" x14ac:dyDescent="0.4">
      <c r="A58" s="2" t="s">
        <v>18</v>
      </c>
      <c r="B58" s="2" t="s">
        <v>109</v>
      </c>
      <c r="C58" s="2" t="s">
        <v>110</v>
      </c>
      <c r="D58" s="3" t="s">
        <v>363</v>
      </c>
      <c r="E58" s="3" t="s">
        <v>49</v>
      </c>
      <c r="F58" s="3" t="s">
        <v>85</v>
      </c>
      <c r="G58" s="3" t="s">
        <v>11</v>
      </c>
      <c r="H58" s="3">
        <v>2</v>
      </c>
      <c r="I58" s="4" t="s">
        <v>441</v>
      </c>
      <c r="J58" s="4" t="str">
        <f t="shared" si="0"/>
        <v>物理一下必2</v>
      </c>
      <c r="K58" s="3" t="str">
        <f>VLOOKUP(I58,開課資料!F:I,3,FALSE)</f>
        <v>許修銘</v>
      </c>
      <c r="L58" s="3" t="str">
        <f>VLOOKUP(I58,開課資料!F:I,4,FALSE)</f>
        <v>4/16(三)至汽二甲班領取作業</v>
      </c>
      <c r="S58" s="3" t="s">
        <v>253</v>
      </c>
      <c r="T58" s="3">
        <v>0</v>
      </c>
      <c r="U58" s="3" t="s">
        <v>251</v>
      </c>
      <c r="V58" s="3" t="str">
        <f t="shared" si="1"/>
        <v>蔡0昱</v>
      </c>
      <c r="X58" s="3" t="s">
        <v>363</v>
      </c>
    </row>
    <row r="59" spans="1:24" x14ac:dyDescent="0.4">
      <c r="A59" s="2" t="s">
        <v>18</v>
      </c>
      <c r="B59" s="2" t="s">
        <v>109</v>
      </c>
      <c r="C59" s="2" t="s">
        <v>110</v>
      </c>
      <c r="D59" s="3" t="s">
        <v>363</v>
      </c>
      <c r="E59" s="3" t="s">
        <v>64</v>
      </c>
      <c r="F59" s="3" t="s">
        <v>85</v>
      </c>
      <c r="G59" s="3" t="s">
        <v>11</v>
      </c>
      <c r="H59" s="3">
        <v>1</v>
      </c>
      <c r="I59" s="4" t="s">
        <v>445</v>
      </c>
      <c r="J59" s="4" t="str">
        <f t="shared" si="0"/>
        <v>東海通識一下必1</v>
      </c>
      <c r="K59" s="3" t="str">
        <f>VLOOKUP(I59,開課資料!F:I,3,FALSE)</f>
        <v>鄭翰儒</v>
      </c>
      <c r="L59" s="3" t="str">
        <f>VLOOKUP(I59,開課資料!F:I,4,FALSE)</f>
        <v>4/16(三)至會計室領取作業</v>
      </c>
      <c r="S59" s="3" t="s">
        <v>253</v>
      </c>
      <c r="T59" s="3">
        <v>0</v>
      </c>
      <c r="U59" s="3" t="s">
        <v>251</v>
      </c>
      <c r="V59" s="3" t="str">
        <f t="shared" si="1"/>
        <v>蔡0昱</v>
      </c>
      <c r="X59" s="3" t="s">
        <v>363</v>
      </c>
    </row>
    <row r="60" spans="1:24" x14ac:dyDescent="0.4">
      <c r="A60" s="2" t="s">
        <v>19</v>
      </c>
      <c r="B60" s="2" t="s">
        <v>113</v>
      </c>
      <c r="C60" s="2" t="s">
        <v>114</v>
      </c>
      <c r="D60" s="3" t="s">
        <v>364</v>
      </c>
      <c r="E60" s="3" t="s">
        <v>111</v>
      </c>
      <c r="F60" s="3" t="s">
        <v>96</v>
      </c>
      <c r="G60" s="3" t="s">
        <v>11</v>
      </c>
      <c r="H60" s="3">
        <v>2</v>
      </c>
      <c r="I60" s="4" t="s">
        <v>446</v>
      </c>
      <c r="J60" s="4" t="str">
        <f t="shared" si="0"/>
        <v>公民與社會二上必2</v>
      </c>
      <c r="K60" s="3" t="str">
        <f>VLOOKUP(I60,開課資料!F:I,3,FALSE)</f>
        <v>林建光</v>
      </c>
      <c r="L60" s="3" t="str">
        <f>VLOOKUP(I60,開課資料!F:I,4,FALSE)</f>
        <v>4/16(三)至教務處領取作業</v>
      </c>
      <c r="S60" s="3" t="s">
        <v>274</v>
      </c>
      <c r="T60" s="3">
        <v>0</v>
      </c>
      <c r="U60" s="3" t="s">
        <v>281</v>
      </c>
      <c r="V60" s="3" t="str">
        <f t="shared" si="1"/>
        <v>王0睿</v>
      </c>
      <c r="X60" s="3" t="s">
        <v>364</v>
      </c>
    </row>
    <row r="61" spans="1:24" x14ac:dyDescent="0.4">
      <c r="A61" s="2" t="s">
        <v>19</v>
      </c>
      <c r="B61" s="2" t="s">
        <v>113</v>
      </c>
      <c r="C61" s="2" t="s">
        <v>114</v>
      </c>
      <c r="D61" s="3" t="s">
        <v>364</v>
      </c>
      <c r="E61" s="3" t="s">
        <v>49</v>
      </c>
      <c r="F61" s="3" t="s">
        <v>10</v>
      </c>
      <c r="G61" s="3" t="s">
        <v>11</v>
      </c>
      <c r="H61" s="3">
        <v>2</v>
      </c>
      <c r="I61" s="4" t="s">
        <v>420</v>
      </c>
      <c r="J61" s="4" t="str">
        <f t="shared" si="0"/>
        <v>物理一上必2</v>
      </c>
      <c r="K61" s="3" t="str">
        <f>VLOOKUP(I61,開課資料!F:I,3,FALSE)</f>
        <v>許修銘</v>
      </c>
      <c r="L61" s="3" t="str">
        <f>VLOOKUP(I61,開課資料!F:I,4,FALSE)</f>
        <v>4/16(三)至汽二甲班領取作業</v>
      </c>
      <c r="S61" s="3" t="s">
        <v>274</v>
      </c>
      <c r="T61" s="3">
        <v>0</v>
      </c>
      <c r="U61" s="3" t="s">
        <v>281</v>
      </c>
      <c r="V61" s="3" t="str">
        <f t="shared" si="1"/>
        <v>王0睿</v>
      </c>
      <c r="X61" s="3" t="s">
        <v>364</v>
      </c>
    </row>
    <row r="62" spans="1:24" x14ac:dyDescent="0.4">
      <c r="A62" s="2" t="s">
        <v>19</v>
      </c>
      <c r="B62" s="2" t="s">
        <v>113</v>
      </c>
      <c r="C62" s="2" t="s">
        <v>114</v>
      </c>
      <c r="D62" s="3" t="s">
        <v>364</v>
      </c>
      <c r="E62" s="3" t="s">
        <v>49</v>
      </c>
      <c r="F62" s="3" t="s">
        <v>85</v>
      </c>
      <c r="G62" s="3" t="s">
        <v>11</v>
      </c>
      <c r="H62" s="3">
        <v>2</v>
      </c>
      <c r="I62" s="4" t="s">
        <v>441</v>
      </c>
      <c r="J62" s="4" t="str">
        <f t="shared" si="0"/>
        <v>物理一下必2</v>
      </c>
      <c r="K62" s="3" t="str">
        <f>VLOOKUP(I62,開課資料!F:I,3,FALSE)</f>
        <v>許修銘</v>
      </c>
      <c r="L62" s="3" t="str">
        <f>VLOOKUP(I62,開課資料!F:I,4,FALSE)</f>
        <v>4/16(三)至汽二甲班領取作業</v>
      </c>
      <c r="S62" s="3" t="s">
        <v>274</v>
      </c>
      <c r="T62" s="3">
        <v>0</v>
      </c>
      <c r="U62" s="3" t="s">
        <v>281</v>
      </c>
      <c r="V62" s="3" t="str">
        <f t="shared" si="1"/>
        <v>王0睿</v>
      </c>
      <c r="X62" s="3" t="s">
        <v>364</v>
      </c>
    </row>
    <row r="63" spans="1:24" x14ac:dyDescent="0.4">
      <c r="A63" s="2" t="s">
        <v>19</v>
      </c>
      <c r="B63" s="2" t="s">
        <v>113</v>
      </c>
      <c r="C63" s="2" t="s">
        <v>114</v>
      </c>
      <c r="D63" s="3" t="s">
        <v>364</v>
      </c>
      <c r="E63" s="3" t="s">
        <v>34</v>
      </c>
      <c r="F63" s="3" t="s">
        <v>10</v>
      </c>
      <c r="G63" s="3" t="s">
        <v>11</v>
      </c>
      <c r="H63" s="3">
        <v>1</v>
      </c>
      <c r="I63" s="4" t="s">
        <v>418</v>
      </c>
      <c r="J63" s="4" t="str">
        <f t="shared" si="0"/>
        <v>全民國防教育一上必1</v>
      </c>
      <c r="K63" s="3" t="str">
        <f>VLOOKUP(I63,開課資料!F:I,3,FALSE)</f>
        <v>陳人吉</v>
      </c>
      <c r="L63" s="3" t="str">
        <f>VLOOKUP(I63,開課資料!F:I,4,FALSE)</f>
        <v>4/16(三)至教務處領取作業</v>
      </c>
      <c r="S63" s="3" t="s">
        <v>274</v>
      </c>
      <c r="T63" s="3">
        <v>0</v>
      </c>
      <c r="U63" s="3" t="s">
        <v>281</v>
      </c>
      <c r="V63" s="3" t="str">
        <f t="shared" si="1"/>
        <v>王0睿</v>
      </c>
      <c r="X63" s="3" t="s">
        <v>364</v>
      </c>
    </row>
    <row r="64" spans="1:24" x14ac:dyDescent="0.4">
      <c r="A64" s="2" t="s">
        <v>19</v>
      </c>
      <c r="B64" s="2" t="s">
        <v>113</v>
      </c>
      <c r="C64" s="2" t="s">
        <v>114</v>
      </c>
      <c r="D64" s="3" t="s">
        <v>364</v>
      </c>
      <c r="E64" s="3" t="s">
        <v>34</v>
      </c>
      <c r="F64" s="3" t="s">
        <v>85</v>
      </c>
      <c r="G64" s="3" t="s">
        <v>11</v>
      </c>
      <c r="H64" s="3">
        <v>1</v>
      </c>
      <c r="I64" s="4" t="s">
        <v>447</v>
      </c>
      <c r="J64" s="4" t="str">
        <f t="shared" si="0"/>
        <v>全民國防教育一下必1</v>
      </c>
      <c r="K64" s="3" t="str">
        <f>VLOOKUP(I64,開課資料!F:I,3,FALSE)</f>
        <v>陳人吉</v>
      </c>
      <c r="L64" s="3" t="str">
        <f>VLOOKUP(I64,開課資料!F:I,4,FALSE)</f>
        <v>4/16(三)至教務處領取作業</v>
      </c>
      <c r="S64" s="3" t="s">
        <v>274</v>
      </c>
      <c r="T64" s="3">
        <v>0</v>
      </c>
      <c r="U64" s="3" t="s">
        <v>281</v>
      </c>
      <c r="V64" s="3" t="str">
        <f t="shared" si="1"/>
        <v>王0睿</v>
      </c>
      <c r="X64" s="3" t="s">
        <v>364</v>
      </c>
    </row>
    <row r="65" spans="1:24" x14ac:dyDescent="0.4">
      <c r="A65" s="2" t="s">
        <v>19</v>
      </c>
      <c r="B65" s="2" t="s">
        <v>113</v>
      </c>
      <c r="C65" s="2" t="s">
        <v>114</v>
      </c>
      <c r="D65" s="3" t="s">
        <v>364</v>
      </c>
      <c r="E65" s="3" t="s">
        <v>64</v>
      </c>
      <c r="F65" s="3" t="s">
        <v>96</v>
      </c>
      <c r="G65" s="3" t="s">
        <v>11</v>
      </c>
      <c r="H65" s="3">
        <v>1</v>
      </c>
      <c r="I65" s="4" t="s">
        <v>448</v>
      </c>
      <c r="J65" s="4" t="str">
        <f t="shared" si="0"/>
        <v>東海通識二上必1</v>
      </c>
      <c r="K65" s="3" t="str">
        <f>VLOOKUP(I65,開課資料!F:I,3,FALSE)</f>
        <v>韓明軒</v>
      </c>
      <c r="L65" s="3" t="str">
        <f>VLOOKUP(I65,開課資料!F:I,4,FALSE)</f>
        <v>4/16(三)至教務處領取作業</v>
      </c>
      <c r="S65" s="3" t="s">
        <v>274</v>
      </c>
      <c r="T65" s="3">
        <v>0</v>
      </c>
      <c r="U65" s="3" t="s">
        <v>281</v>
      </c>
      <c r="V65" s="3" t="str">
        <f t="shared" si="1"/>
        <v>王0睿</v>
      </c>
      <c r="X65" s="3" t="s">
        <v>364</v>
      </c>
    </row>
    <row r="66" spans="1:24" x14ac:dyDescent="0.4">
      <c r="A66" s="2" t="s">
        <v>20</v>
      </c>
      <c r="B66" s="2" t="s">
        <v>119</v>
      </c>
      <c r="C66" s="2" t="s">
        <v>120</v>
      </c>
      <c r="D66" s="3" t="s">
        <v>365</v>
      </c>
      <c r="E66" s="3" t="s">
        <v>115</v>
      </c>
      <c r="F66" s="3" t="s">
        <v>96</v>
      </c>
      <c r="G66" s="3" t="s">
        <v>11</v>
      </c>
      <c r="H66" s="3">
        <v>3</v>
      </c>
      <c r="I66" s="4" t="s">
        <v>449</v>
      </c>
      <c r="J66" s="4" t="str">
        <f t="shared" ref="J66:J129" si="2">E66&amp;F66&amp;G66&amp;H66</f>
        <v>數位邏輯設計二上必3</v>
      </c>
      <c r="K66" s="3" t="str">
        <f>VLOOKUP(I66,開課資料!F:I,3,FALSE)</f>
        <v>馬庭宇</v>
      </c>
      <c r="L66" s="3" t="str">
        <f>VLOOKUP(I66,開課資料!F:I,4,FALSE)</f>
        <v>4/17(四)至電訊科辦領取作業</v>
      </c>
      <c r="S66" s="3" t="s">
        <v>246</v>
      </c>
      <c r="T66" s="3">
        <v>0</v>
      </c>
      <c r="U66" s="3" t="s">
        <v>282</v>
      </c>
      <c r="V66" s="3" t="str">
        <f t="shared" ref="V66:V129" si="3">S66&amp;T66&amp;U66</f>
        <v>黃0鈞</v>
      </c>
      <c r="X66" s="3" t="s">
        <v>365</v>
      </c>
    </row>
    <row r="67" spans="1:24" x14ac:dyDescent="0.4">
      <c r="A67" s="2" t="s">
        <v>20</v>
      </c>
      <c r="B67" s="2" t="s">
        <v>122</v>
      </c>
      <c r="C67" s="2" t="s">
        <v>123</v>
      </c>
      <c r="D67" s="3" t="s">
        <v>366</v>
      </c>
      <c r="E67" s="3" t="s">
        <v>103</v>
      </c>
      <c r="F67" s="3" t="s">
        <v>96</v>
      </c>
      <c r="G67" s="3" t="s">
        <v>11</v>
      </c>
      <c r="H67" s="3">
        <v>3</v>
      </c>
      <c r="I67" s="4" t="s">
        <v>450</v>
      </c>
      <c r="J67" s="4" t="str">
        <f t="shared" si="2"/>
        <v>電子學二上必3</v>
      </c>
      <c r="K67" s="3" t="str">
        <f>VLOOKUP(I67,開課資料!F:I,3,FALSE)</f>
        <v>張學龍</v>
      </c>
      <c r="L67" s="3" t="str">
        <f>VLOOKUP(I67,開課資料!F:I,4,FALSE)</f>
        <v>4/17(四)至電訊科辦領取作業</v>
      </c>
      <c r="S67" s="3" t="s">
        <v>246</v>
      </c>
      <c r="T67" s="3">
        <v>0</v>
      </c>
      <c r="U67" s="3" t="s">
        <v>283</v>
      </c>
      <c r="V67" s="3" t="str">
        <f t="shared" si="3"/>
        <v>黃0德</v>
      </c>
      <c r="X67" s="3" t="s">
        <v>366</v>
      </c>
    </row>
    <row r="68" spans="1:24" x14ac:dyDescent="0.4">
      <c r="A68" s="2" t="s">
        <v>20</v>
      </c>
      <c r="B68" s="2" t="s">
        <v>125</v>
      </c>
      <c r="C68" s="2" t="s">
        <v>126</v>
      </c>
      <c r="D68" s="3" t="s">
        <v>367</v>
      </c>
      <c r="E68" s="3" t="s">
        <v>38</v>
      </c>
      <c r="F68" s="3" t="s">
        <v>85</v>
      </c>
      <c r="G68" s="3" t="s">
        <v>11</v>
      </c>
      <c r="H68" s="3">
        <v>3</v>
      </c>
      <c r="I68" s="4" t="s">
        <v>451</v>
      </c>
      <c r="J68" s="4" t="str">
        <f t="shared" si="2"/>
        <v>基本電學一下必3</v>
      </c>
      <c r="K68" s="3" t="str">
        <f>VLOOKUP(I68,開課資料!F:I,3,FALSE)</f>
        <v>張學龍</v>
      </c>
      <c r="L68" s="3" t="str">
        <f>VLOOKUP(I68,開課資料!F:I,4,FALSE)</f>
        <v>4/17(四)至電訊科辦領取作業</v>
      </c>
      <c r="S68" s="3" t="s">
        <v>253</v>
      </c>
      <c r="T68" s="3">
        <v>0</v>
      </c>
      <c r="U68" s="3" t="s">
        <v>284</v>
      </c>
      <c r="V68" s="3" t="str">
        <f t="shared" si="3"/>
        <v>蔡0勳</v>
      </c>
      <c r="X68" s="3" t="s">
        <v>367</v>
      </c>
    </row>
    <row r="69" spans="1:24" x14ac:dyDescent="0.4">
      <c r="A69" s="2" t="s">
        <v>20</v>
      </c>
      <c r="B69" s="2" t="s">
        <v>127</v>
      </c>
      <c r="C69" s="2" t="s">
        <v>128</v>
      </c>
      <c r="D69" s="3" t="s">
        <v>368</v>
      </c>
      <c r="E69" s="3" t="s">
        <v>103</v>
      </c>
      <c r="F69" s="3" t="s">
        <v>96</v>
      </c>
      <c r="G69" s="3" t="s">
        <v>11</v>
      </c>
      <c r="H69" s="3">
        <v>3</v>
      </c>
      <c r="I69" s="4" t="s">
        <v>450</v>
      </c>
      <c r="J69" s="4" t="str">
        <f t="shared" si="2"/>
        <v>電子學二上必3</v>
      </c>
      <c r="K69" s="3" t="str">
        <f>VLOOKUP(I69,開課資料!F:I,3,FALSE)</f>
        <v>張學龍</v>
      </c>
      <c r="L69" s="3" t="str">
        <f>VLOOKUP(I69,開課資料!F:I,4,FALSE)</f>
        <v>4/17(四)至電訊科辦領取作業</v>
      </c>
      <c r="S69" s="3" t="s">
        <v>263</v>
      </c>
      <c r="T69" s="3">
        <v>0</v>
      </c>
      <c r="U69" s="3" t="s">
        <v>285</v>
      </c>
      <c r="V69" s="3" t="str">
        <f t="shared" si="3"/>
        <v>林0昕</v>
      </c>
      <c r="X69" s="3" t="s">
        <v>368</v>
      </c>
    </row>
    <row r="70" spans="1:24" x14ac:dyDescent="0.4">
      <c r="A70" s="2" t="s">
        <v>20</v>
      </c>
      <c r="B70" s="2" t="s">
        <v>127</v>
      </c>
      <c r="C70" s="2" t="s">
        <v>128</v>
      </c>
      <c r="D70" s="3" t="s">
        <v>368</v>
      </c>
      <c r="E70" s="3" t="s">
        <v>64</v>
      </c>
      <c r="F70" s="3" t="s">
        <v>96</v>
      </c>
      <c r="G70" s="3" t="s">
        <v>11</v>
      </c>
      <c r="H70" s="3">
        <v>1</v>
      </c>
      <c r="I70" s="4" t="s">
        <v>448</v>
      </c>
      <c r="J70" s="4" t="str">
        <f t="shared" si="2"/>
        <v>東海通識二上必1</v>
      </c>
      <c r="K70" s="3" t="str">
        <f>VLOOKUP(I70,開課資料!F:I,3,FALSE)</f>
        <v>韓明軒</v>
      </c>
      <c r="L70" s="3" t="str">
        <f>VLOOKUP(I70,開課資料!F:I,4,FALSE)</f>
        <v>4/16(三)至教務處領取作業</v>
      </c>
      <c r="S70" s="3" t="s">
        <v>263</v>
      </c>
      <c r="T70" s="3">
        <v>0</v>
      </c>
      <c r="U70" s="3" t="s">
        <v>285</v>
      </c>
      <c r="V70" s="3" t="str">
        <f t="shared" si="3"/>
        <v>林0昕</v>
      </c>
      <c r="X70" s="3" t="s">
        <v>368</v>
      </c>
    </row>
    <row r="71" spans="1:24" x14ac:dyDescent="0.4">
      <c r="A71" s="2" t="s">
        <v>20</v>
      </c>
      <c r="B71" s="2" t="s">
        <v>130</v>
      </c>
      <c r="C71" s="2" t="s">
        <v>131</v>
      </c>
      <c r="D71" s="3" t="s">
        <v>369</v>
      </c>
      <c r="E71" s="3" t="s">
        <v>103</v>
      </c>
      <c r="F71" s="3" t="s">
        <v>96</v>
      </c>
      <c r="G71" s="3" t="s">
        <v>11</v>
      </c>
      <c r="H71" s="3">
        <v>3</v>
      </c>
      <c r="I71" s="4" t="s">
        <v>450</v>
      </c>
      <c r="J71" s="4" t="str">
        <f t="shared" si="2"/>
        <v>電子學二上必3</v>
      </c>
      <c r="K71" s="3" t="str">
        <f>VLOOKUP(I71,開課資料!F:I,3,FALSE)</f>
        <v>張學龍</v>
      </c>
      <c r="L71" s="3" t="str">
        <f>VLOOKUP(I71,開課資料!F:I,4,FALSE)</f>
        <v>4/17(四)至電訊科辦領取作業</v>
      </c>
      <c r="S71" s="3" t="s">
        <v>255</v>
      </c>
      <c r="T71" s="3">
        <v>0</v>
      </c>
      <c r="U71" s="3" t="s">
        <v>286</v>
      </c>
      <c r="V71" s="3" t="str">
        <f t="shared" si="3"/>
        <v>張0銘</v>
      </c>
      <c r="X71" s="3" t="s">
        <v>369</v>
      </c>
    </row>
    <row r="72" spans="1:24" x14ac:dyDescent="0.4">
      <c r="A72" s="2" t="s">
        <v>20</v>
      </c>
      <c r="B72" s="2" t="s">
        <v>132</v>
      </c>
      <c r="C72" s="2" t="s">
        <v>133</v>
      </c>
      <c r="D72" s="3" t="s">
        <v>370</v>
      </c>
      <c r="E72" s="3" t="s">
        <v>12</v>
      </c>
      <c r="F72" s="3" t="s">
        <v>96</v>
      </c>
      <c r="G72" s="3" t="s">
        <v>11</v>
      </c>
      <c r="H72" s="3">
        <v>4</v>
      </c>
      <c r="I72" s="4" t="s">
        <v>434</v>
      </c>
      <c r="J72" s="4" t="str">
        <f t="shared" si="2"/>
        <v>數學二上必4</v>
      </c>
      <c r="K72" s="3" t="str">
        <f>VLOOKUP(I72,開課資料!F:I,3,FALSE)</f>
        <v>林羿君</v>
      </c>
      <c r="L72" s="3" t="str">
        <f>VLOOKUP(I72,開課資料!F:I,4,FALSE)</f>
        <v>4/17(四)至教務處領取作業</v>
      </c>
      <c r="S72" s="3" t="s">
        <v>248</v>
      </c>
      <c r="T72" s="3">
        <v>0</v>
      </c>
      <c r="U72" s="3" t="s">
        <v>288</v>
      </c>
      <c r="V72" s="3" t="str">
        <f t="shared" si="3"/>
        <v>陳0承</v>
      </c>
      <c r="X72" s="3" t="s">
        <v>370</v>
      </c>
    </row>
    <row r="73" spans="1:24" x14ac:dyDescent="0.4">
      <c r="A73" s="2" t="s">
        <v>20</v>
      </c>
      <c r="B73" s="2" t="s">
        <v>132</v>
      </c>
      <c r="C73" s="2" t="s">
        <v>133</v>
      </c>
      <c r="D73" s="3" t="s">
        <v>370</v>
      </c>
      <c r="E73" s="3" t="s">
        <v>38</v>
      </c>
      <c r="F73" s="3" t="s">
        <v>85</v>
      </c>
      <c r="G73" s="3" t="s">
        <v>11</v>
      </c>
      <c r="H73" s="3">
        <v>3</v>
      </c>
      <c r="I73" s="4" t="s">
        <v>451</v>
      </c>
      <c r="J73" s="4" t="str">
        <f t="shared" si="2"/>
        <v>基本電學一下必3</v>
      </c>
      <c r="K73" s="3" t="str">
        <f>VLOOKUP(I73,開課資料!F:I,3,FALSE)</f>
        <v>張學龍</v>
      </c>
      <c r="L73" s="3" t="str">
        <f>VLOOKUP(I73,開課資料!F:I,4,FALSE)</f>
        <v>4/17(四)至電訊科辦領取作業</v>
      </c>
      <c r="S73" s="3" t="s">
        <v>248</v>
      </c>
      <c r="T73" s="3">
        <v>0</v>
      </c>
      <c r="U73" s="3" t="s">
        <v>288</v>
      </c>
      <c r="V73" s="3" t="str">
        <f t="shared" si="3"/>
        <v>陳0承</v>
      </c>
      <c r="X73" s="3" t="s">
        <v>370</v>
      </c>
    </row>
    <row r="74" spans="1:24" x14ac:dyDescent="0.4">
      <c r="A74" s="2" t="s">
        <v>20</v>
      </c>
      <c r="B74" s="2" t="s">
        <v>132</v>
      </c>
      <c r="C74" s="2" t="s">
        <v>133</v>
      </c>
      <c r="D74" s="3" t="s">
        <v>370</v>
      </c>
      <c r="E74" s="3" t="s">
        <v>90</v>
      </c>
      <c r="F74" s="3" t="s">
        <v>85</v>
      </c>
      <c r="G74" s="3" t="s">
        <v>11</v>
      </c>
      <c r="H74" s="3">
        <v>3</v>
      </c>
      <c r="I74" s="4" t="s">
        <v>452</v>
      </c>
      <c r="J74" s="4" t="str">
        <f t="shared" si="2"/>
        <v>程式語言一下必3</v>
      </c>
      <c r="K74" s="3" t="str">
        <f>VLOOKUP(I74,開課資料!F:I,3,FALSE)</f>
        <v>游欣璇</v>
      </c>
      <c r="L74" s="3" t="str">
        <f>VLOOKUP(I74,開課資料!F:I,4,FALSE)</f>
        <v>4/16(三)至教務處領取作業</v>
      </c>
      <c r="S74" s="3" t="s">
        <v>248</v>
      </c>
      <c r="T74" s="3">
        <v>0</v>
      </c>
      <c r="U74" s="3" t="s">
        <v>288</v>
      </c>
      <c r="V74" s="3" t="str">
        <f t="shared" si="3"/>
        <v>陳0承</v>
      </c>
      <c r="X74" s="3" t="s">
        <v>370</v>
      </c>
    </row>
    <row r="75" spans="1:24" x14ac:dyDescent="0.4">
      <c r="A75" s="2" t="s">
        <v>20</v>
      </c>
      <c r="B75" s="2" t="s">
        <v>132</v>
      </c>
      <c r="C75" s="2" t="s">
        <v>133</v>
      </c>
      <c r="D75" s="3" t="s">
        <v>370</v>
      </c>
      <c r="E75" s="3" t="s">
        <v>49</v>
      </c>
      <c r="F75" s="3" t="s">
        <v>10</v>
      </c>
      <c r="G75" s="3" t="s">
        <v>11</v>
      </c>
      <c r="H75" s="3">
        <v>2</v>
      </c>
      <c r="I75" s="4" t="s">
        <v>420</v>
      </c>
      <c r="J75" s="4" t="str">
        <f t="shared" si="2"/>
        <v>物理一上必2</v>
      </c>
      <c r="K75" s="3" t="str">
        <f>VLOOKUP(I75,開課資料!F:I,3,FALSE)</f>
        <v>許修銘</v>
      </c>
      <c r="L75" s="3" t="str">
        <f>VLOOKUP(I75,開課資料!F:I,4,FALSE)</f>
        <v>4/16(三)至汽二甲班領取作業</v>
      </c>
      <c r="S75" s="3" t="s">
        <v>248</v>
      </c>
      <c r="T75" s="3">
        <v>0</v>
      </c>
      <c r="U75" s="3" t="s">
        <v>288</v>
      </c>
      <c r="V75" s="3" t="str">
        <f t="shared" si="3"/>
        <v>陳0承</v>
      </c>
      <c r="X75" s="3" t="s">
        <v>370</v>
      </c>
    </row>
    <row r="76" spans="1:24" x14ac:dyDescent="0.4">
      <c r="A76" s="2" t="s">
        <v>21</v>
      </c>
      <c r="B76" s="2" t="s">
        <v>136</v>
      </c>
      <c r="C76" s="2" t="s">
        <v>137</v>
      </c>
      <c r="D76" s="3" t="s">
        <v>371</v>
      </c>
      <c r="E76" s="3" t="s">
        <v>37</v>
      </c>
      <c r="F76" s="3" t="s">
        <v>10</v>
      </c>
      <c r="G76" s="3" t="s">
        <v>11</v>
      </c>
      <c r="H76" s="3">
        <v>1</v>
      </c>
      <c r="I76" s="4" t="s">
        <v>453</v>
      </c>
      <c r="J76" s="4" t="str">
        <f t="shared" si="2"/>
        <v>健康與護理一上必1</v>
      </c>
      <c r="K76" s="3" t="str">
        <f>VLOOKUP(I76,開課資料!F:I,3,FALSE)</f>
        <v>高麗娜</v>
      </c>
      <c r="L76" s="3" t="str">
        <f>VLOOKUP(I76,開課資料!F:I,4,FALSE)</f>
        <v>4/22(二)至學務處領取作業</v>
      </c>
      <c r="S76" s="3" t="s">
        <v>289</v>
      </c>
      <c r="T76" s="3">
        <v>0</v>
      </c>
      <c r="U76" s="3" t="s">
        <v>244</v>
      </c>
      <c r="V76" s="3" t="str">
        <f t="shared" si="3"/>
        <v>田0安</v>
      </c>
      <c r="X76" s="3" t="s">
        <v>371</v>
      </c>
    </row>
    <row r="77" spans="1:24" x14ac:dyDescent="0.4">
      <c r="A77" s="2" t="s">
        <v>21</v>
      </c>
      <c r="B77" s="2" t="s">
        <v>136</v>
      </c>
      <c r="C77" s="2" t="s">
        <v>137</v>
      </c>
      <c r="D77" s="3" t="s">
        <v>371</v>
      </c>
      <c r="E77" s="3" t="s">
        <v>37</v>
      </c>
      <c r="F77" s="3" t="s">
        <v>85</v>
      </c>
      <c r="G77" s="3" t="s">
        <v>11</v>
      </c>
      <c r="H77" s="3">
        <v>1</v>
      </c>
      <c r="I77" s="4" t="s">
        <v>438</v>
      </c>
      <c r="J77" s="4" t="str">
        <f t="shared" si="2"/>
        <v>健康與護理一下必1</v>
      </c>
      <c r="K77" s="3" t="str">
        <f>VLOOKUP(I77,開課資料!F:I,3,FALSE)</f>
        <v>高麗娜</v>
      </c>
      <c r="L77" s="3" t="str">
        <f>VLOOKUP(I77,開課資料!F:I,4,FALSE)</f>
        <v>4/22(二)至學務處領取作業</v>
      </c>
      <c r="S77" s="3" t="s">
        <v>289</v>
      </c>
      <c r="T77" s="3">
        <v>0</v>
      </c>
      <c r="U77" s="3" t="s">
        <v>244</v>
      </c>
      <c r="V77" s="3" t="str">
        <f t="shared" si="3"/>
        <v>田0安</v>
      </c>
      <c r="X77" s="3" t="s">
        <v>371</v>
      </c>
    </row>
    <row r="78" spans="1:24" x14ac:dyDescent="0.4">
      <c r="A78" s="2" t="s">
        <v>21</v>
      </c>
      <c r="B78" s="2" t="s">
        <v>136</v>
      </c>
      <c r="C78" s="2" t="s">
        <v>137</v>
      </c>
      <c r="D78" s="3" t="s">
        <v>371</v>
      </c>
      <c r="E78" s="3" t="s">
        <v>91</v>
      </c>
      <c r="F78" s="3" t="s">
        <v>85</v>
      </c>
      <c r="G78" s="3" t="s">
        <v>11</v>
      </c>
      <c r="H78" s="3">
        <v>2</v>
      </c>
      <c r="I78" s="4" t="s">
        <v>454</v>
      </c>
      <c r="J78" s="4" t="str">
        <f t="shared" si="2"/>
        <v>歷史一下必2</v>
      </c>
      <c r="K78" s="3" t="str">
        <f>VLOOKUP(I78,開課資料!F:I,3,FALSE)</f>
        <v>游欣璇</v>
      </c>
      <c r="L78" s="3" t="str">
        <f>VLOOKUP(I78,開課資料!F:I,4,FALSE)</f>
        <v>4/16(三)至教務處領取作業</v>
      </c>
      <c r="S78" s="3" t="s">
        <v>289</v>
      </c>
      <c r="T78" s="3">
        <v>0</v>
      </c>
      <c r="U78" s="3" t="s">
        <v>244</v>
      </c>
      <c r="V78" s="3" t="str">
        <f t="shared" si="3"/>
        <v>田0安</v>
      </c>
      <c r="X78" s="3" t="s">
        <v>371</v>
      </c>
    </row>
    <row r="79" spans="1:24" x14ac:dyDescent="0.4">
      <c r="A79" s="2" t="s">
        <v>21</v>
      </c>
      <c r="B79" s="2" t="s">
        <v>136</v>
      </c>
      <c r="C79" s="2" t="s">
        <v>137</v>
      </c>
      <c r="D79" s="3" t="s">
        <v>371</v>
      </c>
      <c r="E79" s="3" t="s">
        <v>58</v>
      </c>
      <c r="F79" s="3" t="s">
        <v>10</v>
      </c>
      <c r="G79" s="3" t="s">
        <v>11</v>
      </c>
      <c r="H79" s="3">
        <v>2</v>
      </c>
      <c r="I79" s="4" t="s">
        <v>455</v>
      </c>
      <c r="J79" s="4" t="str">
        <f t="shared" si="2"/>
        <v>地理一上必2</v>
      </c>
      <c r="K79" s="3" t="str">
        <f>VLOOKUP(I79,開課資料!F:I,3,FALSE)</f>
        <v>李俐瑤</v>
      </c>
      <c r="L79" s="3" t="str">
        <f>VLOOKUP(I79,開課資料!F:I,4,FALSE)</f>
        <v>4/17(四)至輔導室領取作業</v>
      </c>
      <c r="S79" s="3" t="s">
        <v>289</v>
      </c>
      <c r="T79" s="3">
        <v>0</v>
      </c>
      <c r="U79" s="3" t="s">
        <v>244</v>
      </c>
      <c r="V79" s="3" t="str">
        <f t="shared" si="3"/>
        <v>田0安</v>
      </c>
      <c r="X79" s="3" t="s">
        <v>371</v>
      </c>
    </row>
    <row r="80" spans="1:24" x14ac:dyDescent="0.4">
      <c r="A80" s="2" t="s">
        <v>21</v>
      </c>
      <c r="B80" s="2" t="s">
        <v>136</v>
      </c>
      <c r="C80" s="2" t="s">
        <v>137</v>
      </c>
      <c r="D80" s="3" t="s">
        <v>371</v>
      </c>
      <c r="E80" s="3" t="s">
        <v>79</v>
      </c>
      <c r="F80" s="3" t="s">
        <v>85</v>
      </c>
      <c r="G80" s="3" t="s">
        <v>11</v>
      </c>
      <c r="H80" s="3">
        <v>1</v>
      </c>
      <c r="I80" s="4" t="s">
        <v>440</v>
      </c>
      <c r="J80" s="4" t="str">
        <f t="shared" si="2"/>
        <v>閩南語文一下必1</v>
      </c>
      <c r="K80" s="3" t="str">
        <f>VLOOKUP(I80,開課資料!F:I,3,FALSE)</f>
        <v>許修銘</v>
      </c>
      <c r="L80" s="3" t="str">
        <f>VLOOKUP(I80,開課資料!F:I,4,FALSE)</f>
        <v>4/16(三)至汽二甲班領取作業</v>
      </c>
      <c r="S80" s="3" t="s">
        <v>289</v>
      </c>
      <c r="T80" s="3">
        <v>0</v>
      </c>
      <c r="U80" s="3" t="s">
        <v>244</v>
      </c>
      <c r="V80" s="3" t="str">
        <f t="shared" si="3"/>
        <v>田0安</v>
      </c>
      <c r="X80" s="3" t="s">
        <v>371</v>
      </c>
    </row>
    <row r="81" spans="1:24" x14ac:dyDescent="0.4">
      <c r="A81" s="2" t="s">
        <v>21</v>
      </c>
      <c r="B81" s="2" t="s">
        <v>136</v>
      </c>
      <c r="C81" s="2" t="s">
        <v>137</v>
      </c>
      <c r="D81" s="3" t="s">
        <v>371</v>
      </c>
      <c r="E81" s="3" t="s">
        <v>49</v>
      </c>
      <c r="F81" s="3" t="s">
        <v>85</v>
      </c>
      <c r="G81" s="3" t="s">
        <v>11</v>
      </c>
      <c r="H81" s="3">
        <v>1</v>
      </c>
      <c r="I81" s="4" t="s">
        <v>456</v>
      </c>
      <c r="J81" s="4" t="str">
        <f t="shared" si="2"/>
        <v>物理一下必1</v>
      </c>
      <c r="K81" s="3" t="str">
        <f>VLOOKUP(I81,開課資料!F:I,3,FALSE)</f>
        <v>許修銘</v>
      </c>
      <c r="L81" s="3" t="str">
        <f>VLOOKUP(I81,開課資料!F:I,4,FALSE)</f>
        <v>4/16(三)至汽二甲班領取作業</v>
      </c>
      <c r="S81" s="3" t="s">
        <v>289</v>
      </c>
      <c r="T81" s="3">
        <v>0</v>
      </c>
      <c r="U81" s="3" t="s">
        <v>244</v>
      </c>
      <c r="V81" s="3" t="str">
        <f t="shared" si="3"/>
        <v>田0安</v>
      </c>
      <c r="X81" s="3" t="s">
        <v>371</v>
      </c>
    </row>
    <row r="82" spans="1:24" x14ac:dyDescent="0.4">
      <c r="A82" s="2" t="s">
        <v>21</v>
      </c>
      <c r="B82" s="2" t="s">
        <v>136</v>
      </c>
      <c r="C82" s="2" t="s">
        <v>137</v>
      </c>
      <c r="D82" s="3" t="s">
        <v>371</v>
      </c>
      <c r="E82" s="3" t="s">
        <v>64</v>
      </c>
      <c r="F82" s="3" t="s">
        <v>96</v>
      </c>
      <c r="G82" s="3" t="s">
        <v>11</v>
      </c>
      <c r="H82" s="3">
        <v>1</v>
      </c>
      <c r="I82" s="4" t="s">
        <v>448</v>
      </c>
      <c r="J82" s="4" t="str">
        <f t="shared" si="2"/>
        <v>東海通識二上必1</v>
      </c>
      <c r="K82" s="3" t="str">
        <f>VLOOKUP(I82,開課資料!F:I,3,FALSE)</f>
        <v>韓明軒</v>
      </c>
      <c r="L82" s="3" t="str">
        <f>VLOOKUP(I82,開課資料!F:I,4,FALSE)</f>
        <v>4/16(三)至教務處領取作業</v>
      </c>
      <c r="S82" s="3" t="s">
        <v>289</v>
      </c>
      <c r="T82" s="3">
        <v>0</v>
      </c>
      <c r="U82" s="3" t="s">
        <v>244</v>
      </c>
      <c r="V82" s="3" t="str">
        <f t="shared" si="3"/>
        <v>田0安</v>
      </c>
      <c r="X82" s="3" t="s">
        <v>371</v>
      </c>
    </row>
    <row r="83" spans="1:24" x14ac:dyDescent="0.4">
      <c r="A83" s="2" t="s">
        <v>21</v>
      </c>
      <c r="B83" s="2" t="s">
        <v>140</v>
      </c>
      <c r="C83" s="2" t="s">
        <v>141</v>
      </c>
      <c r="D83" s="3" t="s">
        <v>372</v>
      </c>
      <c r="E83" s="3" t="s">
        <v>116</v>
      </c>
      <c r="F83" s="3" t="s">
        <v>96</v>
      </c>
      <c r="G83" s="3" t="s">
        <v>11</v>
      </c>
      <c r="H83" s="3">
        <v>2</v>
      </c>
      <c r="I83" s="4" t="s">
        <v>457</v>
      </c>
      <c r="J83" s="4" t="str">
        <f t="shared" si="2"/>
        <v>生物二上必2</v>
      </c>
      <c r="K83" s="3" t="str">
        <f>VLOOKUP(I83,開課資料!F:I,3,FALSE)</f>
        <v>許修銘</v>
      </c>
      <c r="L83" s="3" t="str">
        <f>VLOOKUP(I83,開課資料!F:I,4,FALSE)</f>
        <v>4/16(三)至汽二甲班領取作業</v>
      </c>
      <c r="S83" s="3" t="s">
        <v>290</v>
      </c>
      <c r="T83" s="3">
        <v>0</v>
      </c>
      <c r="U83" s="3" t="s">
        <v>287</v>
      </c>
      <c r="V83" s="3" t="str">
        <f t="shared" si="3"/>
        <v>簡0佑</v>
      </c>
      <c r="X83" s="3" t="s">
        <v>372</v>
      </c>
    </row>
    <row r="84" spans="1:24" x14ac:dyDescent="0.4">
      <c r="A84" s="2" t="s">
        <v>21</v>
      </c>
      <c r="B84" s="2" t="s">
        <v>140</v>
      </c>
      <c r="C84" s="2" t="s">
        <v>141</v>
      </c>
      <c r="D84" s="3" t="s">
        <v>372</v>
      </c>
      <c r="E84" s="3" t="s">
        <v>79</v>
      </c>
      <c r="F84" s="3" t="s">
        <v>10</v>
      </c>
      <c r="G84" s="3" t="s">
        <v>11</v>
      </c>
      <c r="H84" s="3">
        <v>1</v>
      </c>
      <c r="I84" s="4" t="s">
        <v>444</v>
      </c>
      <c r="J84" s="4" t="str">
        <f t="shared" si="2"/>
        <v>閩南語文一上必1</v>
      </c>
      <c r="K84" s="3" t="str">
        <f>VLOOKUP(I84,開課資料!F:I,3,FALSE)</f>
        <v>許修銘</v>
      </c>
      <c r="L84" s="3" t="str">
        <f>VLOOKUP(I84,開課資料!F:I,4,FALSE)</f>
        <v>4/16(三)至汽二甲班領取作業</v>
      </c>
      <c r="S84" s="3" t="s">
        <v>290</v>
      </c>
      <c r="T84" s="3">
        <v>0</v>
      </c>
      <c r="U84" s="3" t="s">
        <v>287</v>
      </c>
      <c r="V84" s="3" t="str">
        <f t="shared" si="3"/>
        <v>簡0佑</v>
      </c>
      <c r="X84" s="3" t="s">
        <v>372</v>
      </c>
    </row>
    <row r="85" spans="1:24" x14ac:dyDescent="0.4">
      <c r="A85" s="2" t="s">
        <v>21</v>
      </c>
      <c r="B85" s="2" t="s">
        <v>140</v>
      </c>
      <c r="C85" s="2" t="s">
        <v>141</v>
      </c>
      <c r="D85" s="3" t="s">
        <v>372</v>
      </c>
      <c r="E85" s="3" t="s">
        <v>79</v>
      </c>
      <c r="F85" s="3" t="s">
        <v>85</v>
      </c>
      <c r="G85" s="3" t="s">
        <v>11</v>
      </c>
      <c r="H85" s="3">
        <v>1</v>
      </c>
      <c r="I85" s="4" t="s">
        <v>440</v>
      </c>
      <c r="J85" s="4" t="str">
        <f t="shared" si="2"/>
        <v>閩南語文一下必1</v>
      </c>
      <c r="K85" s="3" t="str">
        <f>VLOOKUP(I85,開課資料!F:I,3,FALSE)</f>
        <v>許修銘</v>
      </c>
      <c r="L85" s="3" t="str">
        <f>VLOOKUP(I85,開課資料!F:I,4,FALSE)</f>
        <v>4/16(三)至汽二甲班領取作業</v>
      </c>
      <c r="S85" s="3" t="s">
        <v>290</v>
      </c>
      <c r="T85" s="3">
        <v>0</v>
      </c>
      <c r="U85" s="3" t="s">
        <v>287</v>
      </c>
      <c r="V85" s="3" t="str">
        <f t="shared" si="3"/>
        <v>簡0佑</v>
      </c>
      <c r="X85" s="3" t="s">
        <v>372</v>
      </c>
    </row>
    <row r="86" spans="1:24" x14ac:dyDescent="0.4">
      <c r="A86" s="2" t="s">
        <v>21</v>
      </c>
      <c r="B86" s="2" t="s">
        <v>140</v>
      </c>
      <c r="C86" s="2" t="s">
        <v>141</v>
      </c>
      <c r="D86" s="3" t="s">
        <v>372</v>
      </c>
      <c r="E86" s="3" t="s">
        <v>121</v>
      </c>
      <c r="F86" s="3" t="s">
        <v>96</v>
      </c>
      <c r="G86" s="3" t="s">
        <v>11</v>
      </c>
      <c r="H86" s="3">
        <v>2</v>
      </c>
      <c r="I86" s="4" t="s">
        <v>458</v>
      </c>
      <c r="J86" s="4" t="str">
        <f t="shared" si="2"/>
        <v>觀光餐旅英語會話二上必2</v>
      </c>
      <c r="K86" s="3" t="str">
        <f>VLOOKUP(I86,開課資料!F:I,3,FALSE)</f>
        <v>梁麗梅</v>
      </c>
      <c r="L86" s="3" t="str">
        <f>VLOOKUP(I86,開課資料!F:I,4,FALSE)</f>
        <v>4/16(三)至餐二乙班領取作業</v>
      </c>
      <c r="S86" s="3" t="s">
        <v>290</v>
      </c>
      <c r="T86" s="3">
        <v>0</v>
      </c>
      <c r="U86" s="3" t="s">
        <v>287</v>
      </c>
      <c r="V86" s="3" t="str">
        <f t="shared" si="3"/>
        <v>簡0佑</v>
      </c>
      <c r="X86" s="3" t="s">
        <v>372</v>
      </c>
    </row>
    <row r="87" spans="1:24" x14ac:dyDescent="0.4">
      <c r="A87" s="2" t="s">
        <v>21</v>
      </c>
      <c r="B87" s="2" t="s">
        <v>140</v>
      </c>
      <c r="C87" s="2" t="s">
        <v>141</v>
      </c>
      <c r="D87" s="3" t="s">
        <v>372</v>
      </c>
      <c r="E87" s="3" t="s">
        <v>64</v>
      </c>
      <c r="F87" s="3" t="s">
        <v>96</v>
      </c>
      <c r="G87" s="3" t="s">
        <v>11</v>
      </c>
      <c r="H87" s="3">
        <v>1</v>
      </c>
      <c r="I87" s="4" t="s">
        <v>448</v>
      </c>
      <c r="J87" s="4" t="str">
        <f t="shared" si="2"/>
        <v>東海通識二上必1</v>
      </c>
      <c r="K87" s="3" t="str">
        <f>VLOOKUP(I87,開課資料!F:I,3,FALSE)</f>
        <v>韓明軒</v>
      </c>
      <c r="L87" s="3" t="str">
        <f>VLOOKUP(I87,開課資料!F:I,4,FALSE)</f>
        <v>4/16(三)至教務處領取作業</v>
      </c>
      <c r="S87" s="3" t="s">
        <v>290</v>
      </c>
      <c r="T87" s="3">
        <v>0</v>
      </c>
      <c r="U87" s="3" t="s">
        <v>287</v>
      </c>
      <c r="V87" s="3" t="str">
        <f t="shared" si="3"/>
        <v>簡0佑</v>
      </c>
      <c r="X87" s="3" t="s">
        <v>372</v>
      </c>
    </row>
    <row r="88" spans="1:24" x14ac:dyDescent="0.4">
      <c r="A88" s="2" t="s">
        <v>21</v>
      </c>
      <c r="B88" s="2" t="s">
        <v>140</v>
      </c>
      <c r="C88" s="2" t="s">
        <v>141</v>
      </c>
      <c r="D88" s="3" t="s">
        <v>372</v>
      </c>
      <c r="E88" s="3" t="s">
        <v>117</v>
      </c>
      <c r="F88" s="3" t="s">
        <v>96</v>
      </c>
      <c r="G88" s="3" t="s">
        <v>11</v>
      </c>
      <c r="H88" s="3">
        <v>3</v>
      </c>
      <c r="I88" s="4" t="s">
        <v>459</v>
      </c>
      <c r="J88" s="4" t="str">
        <f t="shared" si="2"/>
        <v>飲料實務二上必3</v>
      </c>
      <c r="K88" s="3" t="str">
        <f>VLOOKUP(I88,開課資料!F:I,3,FALSE)</f>
        <v>許嫣甄</v>
      </c>
      <c r="L88" s="3" t="str">
        <f>VLOOKUP(I88,開課資料!F:I,4,FALSE)</f>
        <v>4/17(四)至餐三甲班領取作業</v>
      </c>
      <c r="S88" s="3" t="s">
        <v>290</v>
      </c>
      <c r="T88" s="3">
        <v>0</v>
      </c>
      <c r="U88" s="3" t="s">
        <v>287</v>
      </c>
      <c r="V88" s="3" t="str">
        <f t="shared" si="3"/>
        <v>簡0佑</v>
      </c>
      <c r="X88" s="3" t="s">
        <v>372</v>
      </c>
    </row>
    <row r="89" spans="1:24" x14ac:dyDescent="0.4">
      <c r="A89" s="2" t="s">
        <v>21</v>
      </c>
      <c r="B89" s="2" t="s">
        <v>144</v>
      </c>
      <c r="C89" s="2" t="s">
        <v>145</v>
      </c>
      <c r="D89" s="3" t="s">
        <v>373</v>
      </c>
      <c r="E89" s="3" t="s">
        <v>12</v>
      </c>
      <c r="F89" s="3" t="s">
        <v>85</v>
      </c>
      <c r="G89" s="3" t="s">
        <v>11</v>
      </c>
      <c r="H89" s="3">
        <v>3</v>
      </c>
      <c r="I89" s="4" t="s">
        <v>460</v>
      </c>
      <c r="J89" s="4" t="str">
        <f t="shared" si="2"/>
        <v>數學一下必3</v>
      </c>
      <c r="K89" s="3" t="str">
        <f>VLOOKUP(I89,開課資料!F:I,3,FALSE)</f>
        <v>陳志雄</v>
      </c>
      <c r="L89" s="3" t="str">
        <f>VLOOKUP(I89,開課資料!F:I,4,FALSE)</f>
        <v>4/17(四)至汽一甲班領取作業</v>
      </c>
      <c r="S89" s="3" t="s">
        <v>292</v>
      </c>
      <c r="T89" s="3">
        <v>0</v>
      </c>
      <c r="U89" s="3" t="s">
        <v>291</v>
      </c>
      <c r="V89" s="3" t="str">
        <f t="shared" si="3"/>
        <v>郭0嘉</v>
      </c>
      <c r="X89" s="3" t="s">
        <v>373</v>
      </c>
    </row>
    <row r="90" spans="1:24" x14ac:dyDescent="0.4">
      <c r="A90" s="2" t="s">
        <v>21</v>
      </c>
      <c r="B90" s="2" t="s">
        <v>144</v>
      </c>
      <c r="C90" s="2" t="s">
        <v>145</v>
      </c>
      <c r="D90" s="3" t="s">
        <v>373</v>
      </c>
      <c r="E90" s="3" t="s">
        <v>116</v>
      </c>
      <c r="F90" s="3" t="s">
        <v>96</v>
      </c>
      <c r="G90" s="3" t="s">
        <v>11</v>
      </c>
      <c r="H90" s="3">
        <v>2</v>
      </c>
      <c r="I90" s="4" t="s">
        <v>457</v>
      </c>
      <c r="J90" s="4" t="str">
        <f t="shared" si="2"/>
        <v>生物二上必2</v>
      </c>
      <c r="K90" s="3" t="str">
        <f>VLOOKUP(I90,開課資料!F:I,3,FALSE)</f>
        <v>許修銘</v>
      </c>
      <c r="L90" s="3" t="str">
        <f>VLOOKUP(I90,開課資料!F:I,4,FALSE)</f>
        <v>4/16(三)至汽二甲班領取作業</v>
      </c>
      <c r="S90" s="3" t="s">
        <v>292</v>
      </c>
      <c r="T90" s="3">
        <v>0</v>
      </c>
      <c r="U90" s="3" t="s">
        <v>291</v>
      </c>
      <c r="V90" s="3" t="str">
        <f t="shared" si="3"/>
        <v>郭0嘉</v>
      </c>
      <c r="X90" s="3" t="s">
        <v>373</v>
      </c>
    </row>
    <row r="91" spans="1:24" x14ac:dyDescent="0.4">
      <c r="A91" s="2" t="s">
        <v>21</v>
      </c>
      <c r="B91" s="2" t="s">
        <v>144</v>
      </c>
      <c r="C91" s="2" t="s">
        <v>145</v>
      </c>
      <c r="D91" s="3" t="s">
        <v>373</v>
      </c>
      <c r="E91" s="3" t="s">
        <v>54</v>
      </c>
      <c r="F91" s="3" t="s">
        <v>85</v>
      </c>
      <c r="G91" s="3" t="s">
        <v>11</v>
      </c>
      <c r="H91" s="3">
        <v>2</v>
      </c>
      <c r="I91" s="4" t="s">
        <v>461</v>
      </c>
      <c r="J91" s="4" t="str">
        <f t="shared" si="2"/>
        <v>美術一下必2</v>
      </c>
      <c r="K91" s="3" t="str">
        <f>VLOOKUP(I91,開課資料!F:I,3,FALSE)</f>
        <v>劉威志</v>
      </c>
      <c r="L91" s="3" t="str">
        <f>VLOOKUP(I91,開課資料!F:I,4,FALSE)</f>
        <v>4/16(三)至動一甲班領取作業</v>
      </c>
      <c r="S91" s="3" t="s">
        <v>292</v>
      </c>
      <c r="T91" s="3">
        <v>0</v>
      </c>
      <c r="U91" s="3" t="s">
        <v>291</v>
      </c>
      <c r="V91" s="3" t="str">
        <f t="shared" si="3"/>
        <v>郭0嘉</v>
      </c>
      <c r="X91" s="3" t="s">
        <v>373</v>
      </c>
    </row>
    <row r="92" spans="1:24" x14ac:dyDescent="0.4">
      <c r="A92" s="2" t="s">
        <v>21</v>
      </c>
      <c r="B92" s="2" t="s">
        <v>144</v>
      </c>
      <c r="C92" s="2" t="s">
        <v>145</v>
      </c>
      <c r="D92" s="3" t="s">
        <v>373</v>
      </c>
      <c r="E92" s="3" t="s">
        <v>50</v>
      </c>
      <c r="F92" s="3" t="s">
        <v>96</v>
      </c>
      <c r="G92" s="3" t="s">
        <v>11</v>
      </c>
      <c r="H92" s="3">
        <v>2</v>
      </c>
      <c r="I92" s="4" t="s">
        <v>462</v>
      </c>
      <c r="J92" s="4" t="str">
        <f t="shared" si="2"/>
        <v>體育二上必2</v>
      </c>
      <c r="K92" s="3" t="str">
        <f>VLOOKUP(I92,開課資料!F:I,3,FALSE)</f>
        <v>柯宜伶</v>
      </c>
      <c r="L92" s="3" t="str">
        <f>VLOOKUP(I92,開課資料!F:I,4,FALSE)</f>
        <v>4/17(四)至學務處領取作業</v>
      </c>
      <c r="S92" s="3" t="s">
        <v>292</v>
      </c>
      <c r="T92" s="3">
        <v>0</v>
      </c>
      <c r="U92" s="3" t="s">
        <v>291</v>
      </c>
      <c r="V92" s="3" t="str">
        <f t="shared" si="3"/>
        <v>郭0嘉</v>
      </c>
      <c r="X92" s="3" t="s">
        <v>373</v>
      </c>
    </row>
    <row r="93" spans="1:24" x14ac:dyDescent="0.4">
      <c r="A93" s="2" t="s">
        <v>21</v>
      </c>
      <c r="B93" s="2" t="s">
        <v>144</v>
      </c>
      <c r="C93" s="2" t="s">
        <v>145</v>
      </c>
      <c r="D93" s="3" t="s">
        <v>373</v>
      </c>
      <c r="E93" s="3" t="s">
        <v>101</v>
      </c>
      <c r="F93" s="3" t="s">
        <v>96</v>
      </c>
      <c r="G93" s="3" t="s">
        <v>102</v>
      </c>
      <c r="H93" s="3">
        <v>2</v>
      </c>
      <c r="I93" s="4" t="s">
        <v>463</v>
      </c>
      <c r="J93" s="4" t="str">
        <f t="shared" si="2"/>
        <v>食物學二上選2</v>
      </c>
      <c r="K93" s="3" t="str">
        <f>VLOOKUP(I93,開課資料!F:I,3,FALSE)</f>
        <v>蔡羽柔</v>
      </c>
      <c r="L93" s="3" t="str">
        <f>VLOOKUP(I93,開課資料!F:I,4,FALSE)</f>
        <v>4/17(四)至教務處領取作業</v>
      </c>
      <c r="S93" s="3" t="s">
        <v>292</v>
      </c>
      <c r="T93" s="3">
        <v>0</v>
      </c>
      <c r="U93" s="3" t="s">
        <v>291</v>
      </c>
      <c r="V93" s="3" t="str">
        <f t="shared" si="3"/>
        <v>郭0嘉</v>
      </c>
      <c r="X93" s="3" t="s">
        <v>373</v>
      </c>
    </row>
    <row r="94" spans="1:24" x14ac:dyDescent="0.4">
      <c r="A94" s="2" t="s">
        <v>21</v>
      </c>
      <c r="B94" s="2" t="s">
        <v>144</v>
      </c>
      <c r="C94" s="2" t="s">
        <v>145</v>
      </c>
      <c r="D94" s="3" t="s">
        <v>373</v>
      </c>
      <c r="E94" s="3" t="s">
        <v>117</v>
      </c>
      <c r="F94" s="3" t="s">
        <v>96</v>
      </c>
      <c r="G94" s="3" t="s">
        <v>11</v>
      </c>
      <c r="H94" s="3">
        <v>3</v>
      </c>
      <c r="I94" s="4" t="s">
        <v>459</v>
      </c>
      <c r="J94" s="4" t="str">
        <f t="shared" si="2"/>
        <v>飲料實務二上必3</v>
      </c>
      <c r="K94" s="3" t="str">
        <f>VLOOKUP(I94,開課資料!F:I,3,FALSE)</f>
        <v>許嫣甄</v>
      </c>
      <c r="L94" s="3" t="str">
        <f>VLOOKUP(I94,開課資料!F:I,4,FALSE)</f>
        <v>4/17(四)至餐三甲班領取作業</v>
      </c>
      <c r="S94" s="3" t="s">
        <v>292</v>
      </c>
      <c r="T94" s="3">
        <v>0</v>
      </c>
      <c r="U94" s="3" t="s">
        <v>291</v>
      </c>
      <c r="V94" s="3" t="str">
        <f t="shared" si="3"/>
        <v>郭0嘉</v>
      </c>
      <c r="X94" s="3" t="s">
        <v>373</v>
      </c>
    </row>
    <row r="95" spans="1:24" x14ac:dyDescent="0.4">
      <c r="A95" s="2" t="s">
        <v>21</v>
      </c>
      <c r="B95" s="2" t="s">
        <v>144</v>
      </c>
      <c r="C95" s="2" t="s">
        <v>145</v>
      </c>
      <c r="D95" s="3" t="s">
        <v>373</v>
      </c>
      <c r="E95" s="3" t="s">
        <v>108</v>
      </c>
      <c r="F95" s="3" t="s">
        <v>96</v>
      </c>
      <c r="G95" s="3" t="s">
        <v>102</v>
      </c>
      <c r="H95" s="3">
        <v>2</v>
      </c>
      <c r="I95" s="4" t="s">
        <v>464</v>
      </c>
      <c r="J95" s="4" t="str">
        <f t="shared" si="2"/>
        <v>蔬果切雕二上選2</v>
      </c>
      <c r="K95" s="3" t="str">
        <f>VLOOKUP(I95,開課資料!F:I,3,FALSE)</f>
        <v>蔡羽柔</v>
      </c>
      <c r="L95" s="3" t="str">
        <f>VLOOKUP(I95,開課資料!F:I,4,FALSE)</f>
        <v>4/17(四)至教務處領取作業</v>
      </c>
      <c r="S95" s="3" t="s">
        <v>292</v>
      </c>
      <c r="T95" s="3">
        <v>0</v>
      </c>
      <c r="U95" s="3" t="s">
        <v>291</v>
      </c>
      <c r="V95" s="3" t="str">
        <f t="shared" si="3"/>
        <v>郭0嘉</v>
      </c>
      <c r="X95" s="3" t="s">
        <v>373</v>
      </c>
    </row>
    <row r="96" spans="1:24" x14ac:dyDescent="0.4">
      <c r="A96" s="2" t="s">
        <v>22</v>
      </c>
      <c r="B96" s="2" t="s">
        <v>151</v>
      </c>
      <c r="C96" s="2" t="s">
        <v>152</v>
      </c>
      <c r="D96" s="3" t="s">
        <v>374</v>
      </c>
      <c r="E96" s="3" t="s">
        <v>43</v>
      </c>
      <c r="F96" s="3" t="s">
        <v>96</v>
      </c>
      <c r="G96" s="3" t="s">
        <v>11</v>
      </c>
      <c r="H96" s="3">
        <v>3</v>
      </c>
      <c r="I96" s="4" t="s">
        <v>435</v>
      </c>
      <c r="J96" s="4" t="str">
        <f t="shared" si="2"/>
        <v>國語文二上必3</v>
      </c>
      <c r="K96" s="3" t="str">
        <f>VLOOKUP(I96,開課資料!F:I,3,FALSE)</f>
        <v>陳姵妏</v>
      </c>
      <c r="L96" s="3" t="str">
        <f>VLOOKUP(I96,開課資料!F:I,4,FALSE)</f>
        <v>4/17(四)至餐一甲班領取作業</v>
      </c>
      <c r="S96" s="3" t="s">
        <v>293</v>
      </c>
      <c r="T96" s="3">
        <v>0</v>
      </c>
      <c r="U96" s="3" t="s">
        <v>294</v>
      </c>
      <c r="V96" s="3" t="str">
        <f t="shared" si="3"/>
        <v>鄭0柔</v>
      </c>
      <c r="X96" s="3" t="s">
        <v>374</v>
      </c>
    </row>
    <row r="97" spans="1:24" x14ac:dyDescent="0.4">
      <c r="A97" s="2" t="s">
        <v>22</v>
      </c>
      <c r="B97" s="2" t="s">
        <v>151</v>
      </c>
      <c r="C97" s="2" t="s">
        <v>152</v>
      </c>
      <c r="D97" s="3" t="s">
        <v>374</v>
      </c>
      <c r="E97" s="3" t="s">
        <v>12</v>
      </c>
      <c r="F97" s="3" t="s">
        <v>85</v>
      </c>
      <c r="G97" s="3" t="s">
        <v>11</v>
      </c>
      <c r="H97" s="3">
        <v>3</v>
      </c>
      <c r="I97" s="4" t="s">
        <v>460</v>
      </c>
      <c r="J97" s="4" t="str">
        <f t="shared" si="2"/>
        <v>數學一下必3</v>
      </c>
      <c r="K97" s="3" t="str">
        <f>VLOOKUP(I97,開課資料!F:I,3,FALSE)</f>
        <v>陳志雄</v>
      </c>
      <c r="L97" s="3" t="str">
        <f>VLOOKUP(I97,開課資料!F:I,4,FALSE)</f>
        <v>4/17(四)至汽一甲班領取作業</v>
      </c>
      <c r="S97" s="3" t="s">
        <v>293</v>
      </c>
      <c r="T97" s="3">
        <v>0</v>
      </c>
      <c r="U97" s="3" t="s">
        <v>294</v>
      </c>
      <c r="V97" s="3" t="str">
        <f t="shared" si="3"/>
        <v>鄭0柔</v>
      </c>
      <c r="X97" s="3" t="s">
        <v>374</v>
      </c>
    </row>
    <row r="98" spans="1:24" x14ac:dyDescent="0.4">
      <c r="A98" s="2" t="s">
        <v>22</v>
      </c>
      <c r="B98" s="2" t="s">
        <v>151</v>
      </c>
      <c r="C98" s="2" t="s">
        <v>152</v>
      </c>
      <c r="D98" s="3" t="s">
        <v>374</v>
      </c>
      <c r="E98" s="3" t="s">
        <v>12</v>
      </c>
      <c r="F98" s="3" t="s">
        <v>96</v>
      </c>
      <c r="G98" s="3" t="s">
        <v>11</v>
      </c>
      <c r="H98" s="3">
        <v>2</v>
      </c>
      <c r="I98" s="4" t="s">
        <v>465</v>
      </c>
      <c r="J98" s="4" t="str">
        <f t="shared" si="2"/>
        <v>數學二上必2</v>
      </c>
      <c r="K98" s="3" t="str">
        <f>VLOOKUP(I98,開課資料!F:I,3,FALSE)</f>
        <v>陳志雄</v>
      </c>
      <c r="L98" s="3" t="str">
        <f>VLOOKUP(I98,開課資料!F:I,4,FALSE)</f>
        <v>4/17(四)至汽一甲班領取作業</v>
      </c>
      <c r="S98" s="3" t="s">
        <v>293</v>
      </c>
      <c r="T98" s="3">
        <v>0</v>
      </c>
      <c r="U98" s="3" t="s">
        <v>294</v>
      </c>
      <c r="V98" s="3" t="str">
        <f t="shared" si="3"/>
        <v>鄭0柔</v>
      </c>
      <c r="X98" s="3" t="s">
        <v>374</v>
      </c>
    </row>
    <row r="99" spans="1:24" x14ac:dyDescent="0.4">
      <c r="A99" s="2" t="s">
        <v>22</v>
      </c>
      <c r="B99" s="2" t="s">
        <v>151</v>
      </c>
      <c r="C99" s="2" t="s">
        <v>152</v>
      </c>
      <c r="D99" s="3" t="s">
        <v>374</v>
      </c>
      <c r="E99" s="3" t="s">
        <v>116</v>
      </c>
      <c r="F99" s="3" t="s">
        <v>96</v>
      </c>
      <c r="G99" s="3" t="s">
        <v>11</v>
      </c>
      <c r="H99" s="3">
        <v>2</v>
      </c>
      <c r="I99" s="4" t="s">
        <v>457</v>
      </c>
      <c r="J99" s="4" t="str">
        <f t="shared" si="2"/>
        <v>生物二上必2</v>
      </c>
      <c r="K99" s="3" t="str">
        <f>VLOOKUP(I99,開課資料!F:I,3,FALSE)</f>
        <v>許修銘</v>
      </c>
      <c r="L99" s="3" t="str">
        <f>VLOOKUP(I99,開課資料!F:I,4,FALSE)</f>
        <v>4/16(三)至汽二甲班領取作業</v>
      </c>
      <c r="S99" s="3" t="s">
        <v>293</v>
      </c>
      <c r="T99" s="3">
        <v>0</v>
      </c>
      <c r="U99" s="3" t="s">
        <v>294</v>
      </c>
      <c r="V99" s="3" t="str">
        <f t="shared" si="3"/>
        <v>鄭0柔</v>
      </c>
      <c r="X99" s="3" t="s">
        <v>374</v>
      </c>
    </row>
    <row r="100" spans="1:24" x14ac:dyDescent="0.4">
      <c r="A100" s="2" t="s">
        <v>22</v>
      </c>
      <c r="B100" s="2" t="s">
        <v>151</v>
      </c>
      <c r="C100" s="2" t="s">
        <v>152</v>
      </c>
      <c r="D100" s="3" t="s">
        <v>374</v>
      </c>
      <c r="E100" s="3" t="s">
        <v>37</v>
      </c>
      <c r="F100" s="3" t="s">
        <v>10</v>
      </c>
      <c r="G100" s="3" t="s">
        <v>11</v>
      </c>
      <c r="H100" s="3">
        <v>1</v>
      </c>
      <c r="I100" s="4" t="s">
        <v>453</v>
      </c>
      <c r="J100" s="4" t="str">
        <f t="shared" si="2"/>
        <v>健康與護理一上必1</v>
      </c>
      <c r="K100" s="3" t="str">
        <f>VLOOKUP(I100,開課資料!F:I,3,FALSE)</f>
        <v>高麗娜</v>
      </c>
      <c r="L100" s="3" t="str">
        <f>VLOOKUP(I100,開課資料!F:I,4,FALSE)</f>
        <v>4/22(二)至學務處領取作業</v>
      </c>
      <c r="S100" s="3" t="s">
        <v>293</v>
      </c>
      <c r="T100" s="3">
        <v>0</v>
      </c>
      <c r="U100" s="3" t="s">
        <v>294</v>
      </c>
      <c r="V100" s="3" t="str">
        <f t="shared" si="3"/>
        <v>鄭0柔</v>
      </c>
      <c r="X100" s="3" t="s">
        <v>374</v>
      </c>
    </row>
    <row r="101" spans="1:24" x14ac:dyDescent="0.4">
      <c r="A101" s="2" t="s">
        <v>22</v>
      </c>
      <c r="B101" s="2" t="s">
        <v>151</v>
      </c>
      <c r="C101" s="2" t="s">
        <v>152</v>
      </c>
      <c r="D101" s="3" t="s">
        <v>374</v>
      </c>
      <c r="E101" s="3" t="s">
        <v>49</v>
      </c>
      <c r="F101" s="3" t="s">
        <v>85</v>
      </c>
      <c r="G101" s="3" t="s">
        <v>11</v>
      </c>
      <c r="H101" s="3">
        <v>1</v>
      </c>
      <c r="I101" s="4" t="s">
        <v>456</v>
      </c>
      <c r="J101" s="4" t="str">
        <f t="shared" si="2"/>
        <v>物理一下必1</v>
      </c>
      <c r="K101" s="3" t="str">
        <f>VLOOKUP(I101,開課資料!F:I,3,FALSE)</f>
        <v>許修銘</v>
      </c>
      <c r="L101" s="3" t="str">
        <f>VLOOKUP(I101,開課資料!F:I,4,FALSE)</f>
        <v>4/16(三)至汽二甲班領取作業</v>
      </c>
      <c r="S101" s="3" t="s">
        <v>293</v>
      </c>
      <c r="T101" s="3">
        <v>0</v>
      </c>
      <c r="U101" s="3" t="s">
        <v>294</v>
      </c>
      <c r="V101" s="3" t="str">
        <f t="shared" si="3"/>
        <v>鄭0柔</v>
      </c>
      <c r="X101" s="3" t="s">
        <v>374</v>
      </c>
    </row>
    <row r="102" spans="1:24" x14ac:dyDescent="0.4">
      <c r="A102" s="2" t="s">
        <v>22</v>
      </c>
      <c r="B102" s="2" t="s">
        <v>151</v>
      </c>
      <c r="C102" s="2" t="s">
        <v>152</v>
      </c>
      <c r="D102" s="3" t="s">
        <v>374</v>
      </c>
      <c r="E102" s="3" t="s">
        <v>69</v>
      </c>
      <c r="F102" s="3" t="s">
        <v>10</v>
      </c>
      <c r="G102" s="3" t="s">
        <v>11</v>
      </c>
      <c r="H102" s="3">
        <v>1</v>
      </c>
      <c r="I102" s="4" t="s">
        <v>466</v>
      </c>
      <c r="J102" s="4" t="str">
        <f t="shared" si="2"/>
        <v>化學一上必1</v>
      </c>
      <c r="K102" s="3" t="str">
        <f>VLOOKUP(I102,開課資料!F:I,3,FALSE)</f>
        <v>許修銘</v>
      </c>
      <c r="L102" s="3" t="str">
        <f>VLOOKUP(I102,開課資料!F:I,4,FALSE)</f>
        <v>4/16(三)至汽二甲班領取作業</v>
      </c>
      <c r="S102" s="3" t="s">
        <v>293</v>
      </c>
      <c r="T102" s="3">
        <v>0</v>
      </c>
      <c r="U102" s="3" t="s">
        <v>294</v>
      </c>
      <c r="V102" s="3" t="str">
        <f t="shared" si="3"/>
        <v>鄭0柔</v>
      </c>
      <c r="X102" s="3" t="s">
        <v>374</v>
      </c>
    </row>
    <row r="103" spans="1:24" x14ac:dyDescent="0.4">
      <c r="A103" s="2" t="s">
        <v>22</v>
      </c>
      <c r="B103" s="2" t="s">
        <v>155</v>
      </c>
      <c r="C103" s="2" t="s">
        <v>156</v>
      </c>
      <c r="D103" s="3" t="s">
        <v>375</v>
      </c>
      <c r="E103" s="3" t="s">
        <v>116</v>
      </c>
      <c r="F103" s="3" t="s">
        <v>96</v>
      </c>
      <c r="G103" s="3" t="s">
        <v>11</v>
      </c>
      <c r="H103" s="3">
        <v>2</v>
      </c>
      <c r="I103" s="4" t="s">
        <v>457</v>
      </c>
      <c r="J103" s="4" t="str">
        <f t="shared" si="2"/>
        <v>生物二上必2</v>
      </c>
      <c r="K103" s="3" t="str">
        <f>VLOOKUP(I103,開課資料!F:I,3,FALSE)</f>
        <v>許修銘</v>
      </c>
      <c r="L103" s="3" t="str">
        <f>VLOOKUP(I103,開課資料!F:I,4,FALSE)</f>
        <v>4/16(三)至汽二甲班領取作業</v>
      </c>
      <c r="S103" s="3" t="s">
        <v>246</v>
      </c>
      <c r="T103" s="3">
        <v>0</v>
      </c>
      <c r="U103" s="3" t="s">
        <v>295</v>
      </c>
      <c r="V103" s="3" t="str">
        <f t="shared" si="3"/>
        <v>黃0昀</v>
      </c>
      <c r="X103" s="3" t="s">
        <v>375</v>
      </c>
    </row>
    <row r="104" spans="1:24" x14ac:dyDescent="0.4">
      <c r="A104" s="2" t="s">
        <v>22</v>
      </c>
      <c r="B104" s="2" t="s">
        <v>155</v>
      </c>
      <c r="C104" s="2" t="s">
        <v>156</v>
      </c>
      <c r="D104" s="3" t="s">
        <v>375</v>
      </c>
      <c r="E104" s="3" t="s">
        <v>50</v>
      </c>
      <c r="F104" s="3" t="s">
        <v>96</v>
      </c>
      <c r="G104" s="3" t="s">
        <v>11</v>
      </c>
      <c r="H104" s="3">
        <v>2</v>
      </c>
      <c r="I104" s="4" t="s">
        <v>462</v>
      </c>
      <c r="J104" s="4" t="str">
        <f t="shared" si="2"/>
        <v>體育二上必2</v>
      </c>
      <c r="K104" s="3" t="str">
        <f>VLOOKUP(I104,開課資料!F:I,3,FALSE)</f>
        <v>柯宜伶</v>
      </c>
      <c r="L104" s="3" t="str">
        <f>VLOOKUP(I104,開課資料!F:I,4,FALSE)</f>
        <v>4/17(四)至學務處領取作業</v>
      </c>
      <c r="S104" s="3" t="s">
        <v>246</v>
      </c>
      <c r="T104" s="3">
        <v>0</v>
      </c>
      <c r="U104" s="3" t="s">
        <v>295</v>
      </c>
      <c r="V104" s="3" t="str">
        <f t="shared" si="3"/>
        <v>黃0昀</v>
      </c>
      <c r="X104" s="3" t="s">
        <v>375</v>
      </c>
    </row>
    <row r="105" spans="1:24" x14ac:dyDescent="0.4">
      <c r="A105" s="2" t="s">
        <v>22</v>
      </c>
      <c r="B105" s="2" t="s">
        <v>157</v>
      </c>
      <c r="C105" s="2" t="s">
        <v>158</v>
      </c>
      <c r="D105" s="3" t="s">
        <v>376</v>
      </c>
      <c r="E105" s="3" t="s">
        <v>12</v>
      </c>
      <c r="F105" s="3" t="s">
        <v>10</v>
      </c>
      <c r="G105" s="3" t="s">
        <v>11</v>
      </c>
      <c r="H105" s="3">
        <v>3</v>
      </c>
      <c r="I105" s="4" t="s">
        <v>432</v>
      </c>
      <c r="J105" s="4" t="str">
        <f t="shared" si="2"/>
        <v>數學一上必3</v>
      </c>
      <c r="K105" s="3" t="str">
        <f>VLOOKUP(I105,開課資料!F:I,3,FALSE)</f>
        <v>陳志雄</v>
      </c>
      <c r="L105" s="3" t="str">
        <f>VLOOKUP(I105,開課資料!F:I,4,FALSE)</f>
        <v>4/17(四)至汽一甲班領取作業</v>
      </c>
      <c r="S105" s="3" t="s">
        <v>296</v>
      </c>
      <c r="T105" s="3">
        <v>0</v>
      </c>
      <c r="U105" s="3" t="s">
        <v>275</v>
      </c>
      <c r="V105" s="3" t="str">
        <f t="shared" si="3"/>
        <v>洪0翔</v>
      </c>
      <c r="X105" s="3" t="s">
        <v>376</v>
      </c>
    </row>
    <row r="106" spans="1:24" x14ac:dyDescent="0.4">
      <c r="A106" s="2" t="s">
        <v>22</v>
      </c>
      <c r="B106" s="2" t="s">
        <v>157</v>
      </c>
      <c r="C106" s="2" t="s">
        <v>158</v>
      </c>
      <c r="D106" s="3" t="s">
        <v>376</v>
      </c>
      <c r="E106" s="3" t="s">
        <v>50</v>
      </c>
      <c r="F106" s="3" t="s">
        <v>96</v>
      </c>
      <c r="G106" s="3" t="s">
        <v>11</v>
      </c>
      <c r="H106" s="3">
        <v>2</v>
      </c>
      <c r="I106" s="4" t="s">
        <v>462</v>
      </c>
      <c r="J106" s="4" t="str">
        <f t="shared" si="2"/>
        <v>體育二上必2</v>
      </c>
      <c r="K106" s="3" t="str">
        <f>VLOOKUP(I106,開課資料!F:I,3,FALSE)</f>
        <v>柯宜伶</v>
      </c>
      <c r="L106" s="3" t="str">
        <f>VLOOKUP(I106,開課資料!F:I,4,FALSE)</f>
        <v>4/17(四)至學務處領取作業</v>
      </c>
      <c r="S106" s="3" t="s">
        <v>296</v>
      </c>
      <c r="T106" s="3">
        <v>0</v>
      </c>
      <c r="U106" s="3" t="s">
        <v>275</v>
      </c>
      <c r="V106" s="3" t="str">
        <f t="shared" si="3"/>
        <v>洪0翔</v>
      </c>
      <c r="X106" s="3" t="s">
        <v>376</v>
      </c>
    </row>
    <row r="107" spans="1:24" x14ac:dyDescent="0.4">
      <c r="A107" s="2" t="s">
        <v>22</v>
      </c>
      <c r="B107" s="2" t="s">
        <v>157</v>
      </c>
      <c r="C107" s="2" t="s">
        <v>158</v>
      </c>
      <c r="D107" s="3" t="s">
        <v>376</v>
      </c>
      <c r="E107" s="3" t="s">
        <v>101</v>
      </c>
      <c r="F107" s="3" t="s">
        <v>96</v>
      </c>
      <c r="G107" s="3" t="s">
        <v>102</v>
      </c>
      <c r="H107" s="3">
        <v>2</v>
      </c>
      <c r="I107" s="4" t="s">
        <v>463</v>
      </c>
      <c r="J107" s="4" t="str">
        <f t="shared" si="2"/>
        <v>食物學二上選2</v>
      </c>
      <c r="K107" s="3" t="str">
        <f>VLOOKUP(I107,開課資料!F:I,3,FALSE)</f>
        <v>蔡羽柔</v>
      </c>
      <c r="L107" s="3" t="str">
        <f>VLOOKUP(I107,開課資料!F:I,4,FALSE)</f>
        <v>4/17(四)至教務處領取作業</v>
      </c>
      <c r="S107" s="3" t="s">
        <v>296</v>
      </c>
      <c r="T107" s="3">
        <v>0</v>
      </c>
      <c r="U107" s="3" t="s">
        <v>275</v>
      </c>
      <c r="V107" s="3" t="str">
        <f t="shared" si="3"/>
        <v>洪0翔</v>
      </c>
      <c r="X107" s="3" t="s">
        <v>376</v>
      </c>
    </row>
    <row r="108" spans="1:24" x14ac:dyDescent="0.4">
      <c r="A108" s="2" t="s">
        <v>22</v>
      </c>
      <c r="B108" s="2" t="s">
        <v>157</v>
      </c>
      <c r="C108" s="2" t="s">
        <v>158</v>
      </c>
      <c r="D108" s="3" t="s">
        <v>376</v>
      </c>
      <c r="E108" s="3" t="s">
        <v>117</v>
      </c>
      <c r="F108" s="3" t="s">
        <v>96</v>
      </c>
      <c r="G108" s="3" t="s">
        <v>11</v>
      </c>
      <c r="H108" s="3">
        <v>3</v>
      </c>
      <c r="I108" s="4" t="s">
        <v>459</v>
      </c>
      <c r="J108" s="4" t="str">
        <f t="shared" si="2"/>
        <v>飲料實務二上必3</v>
      </c>
      <c r="K108" s="3" t="str">
        <f>VLOOKUP(I108,開課資料!F:I,3,FALSE)</f>
        <v>許嫣甄</v>
      </c>
      <c r="L108" s="3" t="str">
        <f>VLOOKUP(I108,開課資料!F:I,4,FALSE)</f>
        <v>4/17(四)至餐三甲班領取作業</v>
      </c>
      <c r="S108" s="3" t="s">
        <v>296</v>
      </c>
      <c r="T108" s="3">
        <v>0</v>
      </c>
      <c r="U108" s="3" t="s">
        <v>275</v>
      </c>
      <c r="V108" s="3" t="str">
        <f t="shared" si="3"/>
        <v>洪0翔</v>
      </c>
      <c r="X108" s="3" t="s">
        <v>376</v>
      </c>
    </row>
    <row r="109" spans="1:24" x14ac:dyDescent="0.4">
      <c r="A109" s="2" t="s">
        <v>22</v>
      </c>
      <c r="B109" s="2" t="s">
        <v>159</v>
      </c>
      <c r="C109" s="2" t="s">
        <v>160</v>
      </c>
      <c r="D109" s="3" t="s">
        <v>377</v>
      </c>
      <c r="E109" s="3" t="s">
        <v>43</v>
      </c>
      <c r="F109" s="3" t="s">
        <v>96</v>
      </c>
      <c r="G109" s="3" t="s">
        <v>11</v>
      </c>
      <c r="H109" s="3">
        <v>3</v>
      </c>
      <c r="I109" s="4" t="s">
        <v>435</v>
      </c>
      <c r="J109" s="4" t="str">
        <f t="shared" si="2"/>
        <v>國語文二上必3</v>
      </c>
      <c r="K109" s="3" t="str">
        <f>VLOOKUP(I109,開課資料!F:I,3,FALSE)</f>
        <v>陳姵妏</v>
      </c>
      <c r="L109" s="3" t="str">
        <f>VLOOKUP(I109,開課資料!F:I,4,FALSE)</f>
        <v>4/17(四)至餐一甲班領取作業</v>
      </c>
      <c r="S109" s="3" t="s">
        <v>297</v>
      </c>
      <c r="T109" s="3">
        <v>0</v>
      </c>
      <c r="U109" s="3" t="s">
        <v>298</v>
      </c>
      <c r="V109" s="3" t="str">
        <f t="shared" si="3"/>
        <v>梁0瑞</v>
      </c>
      <c r="X109" s="3" t="s">
        <v>377</v>
      </c>
    </row>
    <row r="110" spans="1:24" x14ac:dyDescent="0.4">
      <c r="A110" s="2" t="s">
        <v>22</v>
      </c>
      <c r="B110" s="2" t="s">
        <v>159</v>
      </c>
      <c r="C110" s="2" t="s">
        <v>160</v>
      </c>
      <c r="D110" s="3" t="s">
        <v>377</v>
      </c>
      <c r="E110" s="3" t="s">
        <v>53</v>
      </c>
      <c r="F110" s="3" t="s">
        <v>96</v>
      </c>
      <c r="G110" s="3" t="s">
        <v>11</v>
      </c>
      <c r="H110" s="3">
        <v>2</v>
      </c>
      <c r="I110" s="4" t="s">
        <v>443</v>
      </c>
      <c r="J110" s="4" t="str">
        <f t="shared" si="2"/>
        <v>英語文二上必2</v>
      </c>
      <c r="K110" s="3" t="str">
        <f>VLOOKUP(I110,開課資料!F:I,3,FALSE)</f>
        <v>廖佩君</v>
      </c>
      <c r="L110" s="3" t="str">
        <f>VLOOKUP(I110,開課資料!F:I,4,FALSE)</f>
        <v>4/16(三)至餐二甲班領取作業</v>
      </c>
      <c r="S110" s="3" t="s">
        <v>297</v>
      </c>
      <c r="T110" s="3">
        <v>0</v>
      </c>
      <c r="U110" s="3" t="s">
        <v>298</v>
      </c>
      <c r="V110" s="3" t="str">
        <f t="shared" si="3"/>
        <v>梁0瑞</v>
      </c>
      <c r="X110" s="3" t="s">
        <v>377</v>
      </c>
    </row>
    <row r="111" spans="1:24" x14ac:dyDescent="0.4">
      <c r="A111" s="2" t="s">
        <v>22</v>
      </c>
      <c r="B111" s="2" t="s">
        <v>159</v>
      </c>
      <c r="C111" s="2" t="s">
        <v>160</v>
      </c>
      <c r="D111" s="3" t="s">
        <v>377</v>
      </c>
      <c r="E111" s="3" t="s">
        <v>116</v>
      </c>
      <c r="F111" s="3" t="s">
        <v>96</v>
      </c>
      <c r="G111" s="3" t="s">
        <v>11</v>
      </c>
      <c r="H111" s="3">
        <v>2</v>
      </c>
      <c r="I111" s="4" t="s">
        <v>457</v>
      </c>
      <c r="J111" s="4" t="str">
        <f t="shared" si="2"/>
        <v>生物二上必2</v>
      </c>
      <c r="K111" s="3" t="str">
        <f>VLOOKUP(I111,開課資料!F:I,3,FALSE)</f>
        <v>許修銘</v>
      </c>
      <c r="L111" s="3" t="str">
        <f>VLOOKUP(I111,開課資料!F:I,4,FALSE)</f>
        <v>4/16(三)至汽二甲班領取作業</v>
      </c>
      <c r="S111" s="3" t="s">
        <v>297</v>
      </c>
      <c r="T111" s="3">
        <v>0</v>
      </c>
      <c r="U111" s="3" t="s">
        <v>298</v>
      </c>
      <c r="V111" s="3" t="str">
        <f t="shared" si="3"/>
        <v>梁0瑞</v>
      </c>
      <c r="X111" s="3" t="s">
        <v>377</v>
      </c>
    </row>
    <row r="112" spans="1:24" x14ac:dyDescent="0.4">
      <c r="A112" s="2" t="s">
        <v>22</v>
      </c>
      <c r="B112" s="2" t="s">
        <v>159</v>
      </c>
      <c r="C112" s="2" t="s">
        <v>160</v>
      </c>
      <c r="D112" s="3" t="s">
        <v>377</v>
      </c>
      <c r="E112" s="3" t="s">
        <v>121</v>
      </c>
      <c r="F112" s="3" t="s">
        <v>96</v>
      </c>
      <c r="G112" s="3" t="s">
        <v>11</v>
      </c>
      <c r="H112" s="3">
        <v>2</v>
      </c>
      <c r="I112" s="4" t="s">
        <v>458</v>
      </c>
      <c r="J112" s="4" t="str">
        <f t="shared" si="2"/>
        <v>觀光餐旅英語會話二上必2</v>
      </c>
      <c r="K112" s="3" t="str">
        <f>VLOOKUP(I112,開課資料!F:I,3,FALSE)</f>
        <v>梁麗梅</v>
      </c>
      <c r="L112" s="3" t="str">
        <f>VLOOKUP(I112,開課資料!F:I,4,FALSE)</f>
        <v>4/16(三)至餐二乙班領取作業</v>
      </c>
      <c r="S112" s="3" t="s">
        <v>297</v>
      </c>
      <c r="T112" s="3">
        <v>0</v>
      </c>
      <c r="U112" s="3" t="s">
        <v>298</v>
      </c>
      <c r="V112" s="3" t="str">
        <f t="shared" si="3"/>
        <v>梁0瑞</v>
      </c>
      <c r="X112" s="3" t="s">
        <v>377</v>
      </c>
    </row>
    <row r="113" spans="1:24" x14ac:dyDescent="0.4">
      <c r="A113" s="2" t="s">
        <v>22</v>
      </c>
      <c r="B113" s="2" t="s">
        <v>159</v>
      </c>
      <c r="C113" s="2" t="s">
        <v>160</v>
      </c>
      <c r="D113" s="3" t="s">
        <v>377</v>
      </c>
      <c r="E113" s="3" t="s">
        <v>117</v>
      </c>
      <c r="F113" s="3" t="s">
        <v>96</v>
      </c>
      <c r="G113" s="3" t="s">
        <v>11</v>
      </c>
      <c r="H113" s="3">
        <v>3</v>
      </c>
      <c r="I113" s="4" t="s">
        <v>459</v>
      </c>
      <c r="J113" s="4" t="str">
        <f t="shared" si="2"/>
        <v>飲料實務二上必3</v>
      </c>
      <c r="K113" s="3" t="str">
        <f>VLOOKUP(I113,開課資料!F:I,3,FALSE)</f>
        <v>許嫣甄</v>
      </c>
      <c r="L113" s="3" t="str">
        <f>VLOOKUP(I113,開課資料!F:I,4,FALSE)</f>
        <v>4/17(四)至餐三甲班領取作業</v>
      </c>
      <c r="S113" s="3" t="s">
        <v>297</v>
      </c>
      <c r="T113" s="3">
        <v>0</v>
      </c>
      <c r="U113" s="3" t="s">
        <v>298</v>
      </c>
      <c r="V113" s="3" t="str">
        <f t="shared" si="3"/>
        <v>梁0瑞</v>
      </c>
      <c r="X113" s="3" t="s">
        <v>377</v>
      </c>
    </row>
    <row r="114" spans="1:24" x14ac:dyDescent="0.4">
      <c r="A114" s="2" t="s">
        <v>22</v>
      </c>
      <c r="B114" s="2" t="s">
        <v>159</v>
      </c>
      <c r="C114" s="2" t="s">
        <v>160</v>
      </c>
      <c r="D114" s="3" t="s">
        <v>377</v>
      </c>
      <c r="E114" s="3" t="s">
        <v>108</v>
      </c>
      <c r="F114" s="3" t="s">
        <v>96</v>
      </c>
      <c r="G114" s="3" t="s">
        <v>102</v>
      </c>
      <c r="H114" s="3">
        <v>2</v>
      </c>
      <c r="I114" s="4" t="s">
        <v>464</v>
      </c>
      <c r="J114" s="4" t="str">
        <f t="shared" si="2"/>
        <v>蔬果切雕二上選2</v>
      </c>
      <c r="K114" s="3" t="str">
        <f>VLOOKUP(I114,開課資料!F:I,3,FALSE)</f>
        <v>蔡羽柔</v>
      </c>
      <c r="L114" s="3" t="str">
        <f>VLOOKUP(I114,開課資料!F:I,4,FALSE)</f>
        <v>4/17(四)至教務處領取作業</v>
      </c>
      <c r="S114" s="3" t="s">
        <v>297</v>
      </c>
      <c r="T114" s="3">
        <v>0</v>
      </c>
      <c r="U114" s="3" t="s">
        <v>298</v>
      </c>
      <c r="V114" s="3" t="str">
        <f t="shared" si="3"/>
        <v>梁0瑞</v>
      </c>
      <c r="X114" s="3" t="s">
        <v>377</v>
      </c>
    </row>
    <row r="115" spans="1:24" x14ac:dyDescent="0.4">
      <c r="A115" s="2" t="s">
        <v>22</v>
      </c>
      <c r="B115" s="2" t="s">
        <v>161</v>
      </c>
      <c r="C115" s="2" t="s">
        <v>162</v>
      </c>
      <c r="D115" s="3" t="s">
        <v>378</v>
      </c>
      <c r="E115" s="3" t="s">
        <v>53</v>
      </c>
      <c r="F115" s="3" t="s">
        <v>96</v>
      </c>
      <c r="G115" s="3" t="s">
        <v>11</v>
      </c>
      <c r="H115" s="3">
        <v>2</v>
      </c>
      <c r="I115" s="4" t="s">
        <v>443</v>
      </c>
      <c r="J115" s="4" t="str">
        <f t="shared" si="2"/>
        <v>英語文二上必2</v>
      </c>
      <c r="K115" s="3" t="str">
        <f>VLOOKUP(I115,開課資料!F:I,3,FALSE)</f>
        <v>廖佩君</v>
      </c>
      <c r="L115" s="3" t="str">
        <f>VLOOKUP(I115,開課資料!F:I,4,FALSE)</f>
        <v>4/16(三)至餐二甲班領取作業</v>
      </c>
      <c r="S115" s="3" t="s">
        <v>248</v>
      </c>
      <c r="T115" s="3">
        <v>0</v>
      </c>
      <c r="U115" s="3" t="s">
        <v>299</v>
      </c>
      <c r="V115" s="3" t="str">
        <f t="shared" si="3"/>
        <v>陳0倫</v>
      </c>
      <c r="X115" s="3" t="s">
        <v>378</v>
      </c>
    </row>
    <row r="116" spans="1:24" x14ac:dyDescent="0.4">
      <c r="A116" s="2" t="s">
        <v>22</v>
      </c>
      <c r="B116" s="2" t="s">
        <v>161</v>
      </c>
      <c r="C116" s="2" t="s">
        <v>162</v>
      </c>
      <c r="D116" s="3" t="s">
        <v>378</v>
      </c>
      <c r="E116" s="3" t="s">
        <v>12</v>
      </c>
      <c r="F116" s="3" t="s">
        <v>85</v>
      </c>
      <c r="G116" s="3" t="s">
        <v>11</v>
      </c>
      <c r="H116" s="3">
        <v>3</v>
      </c>
      <c r="I116" s="4" t="s">
        <v>460</v>
      </c>
      <c r="J116" s="4" t="str">
        <f t="shared" si="2"/>
        <v>數學一下必3</v>
      </c>
      <c r="K116" s="3" t="str">
        <f>VLOOKUP(I116,開課資料!F:I,3,FALSE)</f>
        <v>陳志雄</v>
      </c>
      <c r="L116" s="3" t="str">
        <f>VLOOKUP(I116,開課資料!F:I,4,FALSE)</f>
        <v>4/17(四)至汽一甲班領取作業</v>
      </c>
      <c r="S116" s="3" t="s">
        <v>248</v>
      </c>
      <c r="T116" s="3">
        <v>0</v>
      </c>
      <c r="U116" s="3" t="s">
        <v>299</v>
      </c>
      <c r="V116" s="3" t="str">
        <f t="shared" si="3"/>
        <v>陳0倫</v>
      </c>
      <c r="X116" s="3" t="s">
        <v>378</v>
      </c>
    </row>
    <row r="117" spans="1:24" x14ac:dyDescent="0.4">
      <c r="A117" s="2" t="s">
        <v>22</v>
      </c>
      <c r="B117" s="2" t="s">
        <v>161</v>
      </c>
      <c r="C117" s="2" t="s">
        <v>162</v>
      </c>
      <c r="D117" s="3" t="s">
        <v>378</v>
      </c>
      <c r="E117" s="3" t="s">
        <v>116</v>
      </c>
      <c r="F117" s="3" t="s">
        <v>96</v>
      </c>
      <c r="G117" s="3" t="s">
        <v>11</v>
      </c>
      <c r="H117" s="3">
        <v>2</v>
      </c>
      <c r="I117" s="4" t="s">
        <v>457</v>
      </c>
      <c r="J117" s="4" t="str">
        <f t="shared" si="2"/>
        <v>生物二上必2</v>
      </c>
      <c r="K117" s="3" t="str">
        <f>VLOOKUP(I117,開課資料!F:I,3,FALSE)</f>
        <v>許修銘</v>
      </c>
      <c r="L117" s="3" t="str">
        <f>VLOOKUP(I117,開課資料!F:I,4,FALSE)</f>
        <v>4/16(三)至汽二甲班領取作業</v>
      </c>
      <c r="S117" s="3" t="s">
        <v>248</v>
      </c>
      <c r="T117" s="3">
        <v>0</v>
      </c>
      <c r="U117" s="3" t="s">
        <v>299</v>
      </c>
      <c r="V117" s="3" t="str">
        <f t="shared" si="3"/>
        <v>陳0倫</v>
      </c>
      <c r="X117" s="3" t="s">
        <v>378</v>
      </c>
    </row>
    <row r="118" spans="1:24" x14ac:dyDescent="0.4">
      <c r="A118" s="2" t="s">
        <v>22</v>
      </c>
      <c r="B118" s="2" t="s">
        <v>161</v>
      </c>
      <c r="C118" s="2" t="s">
        <v>162</v>
      </c>
      <c r="D118" s="3" t="s">
        <v>378</v>
      </c>
      <c r="E118" s="3" t="s">
        <v>58</v>
      </c>
      <c r="F118" s="3" t="s">
        <v>10</v>
      </c>
      <c r="G118" s="3" t="s">
        <v>11</v>
      </c>
      <c r="H118" s="3">
        <v>2</v>
      </c>
      <c r="I118" s="4" t="s">
        <v>455</v>
      </c>
      <c r="J118" s="4" t="str">
        <f t="shared" si="2"/>
        <v>地理一上必2</v>
      </c>
      <c r="K118" s="3" t="str">
        <f>VLOOKUP(I118,開課資料!F:I,3,FALSE)</f>
        <v>李俐瑤</v>
      </c>
      <c r="L118" s="3" t="str">
        <f>VLOOKUP(I118,開課資料!F:I,4,FALSE)</f>
        <v>4/17(四)至輔導室領取作業</v>
      </c>
      <c r="S118" s="3" t="s">
        <v>248</v>
      </c>
      <c r="T118" s="3">
        <v>0</v>
      </c>
      <c r="U118" s="3" t="s">
        <v>299</v>
      </c>
      <c r="V118" s="3" t="str">
        <f t="shared" si="3"/>
        <v>陳0倫</v>
      </c>
      <c r="X118" s="3" t="s">
        <v>378</v>
      </c>
    </row>
    <row r="119" spans="1:24" x14ac:dyDescent="0.4">
      <c r="A119" s="2" t="s">
        <v>22</v>
      </c>
      <c r="B119" s="2" t="s">
        <v>161</v>
      </c>
      <c r="C119" s="2" t="s">
        <v>162</v>
      </c>
      <c r="D119" s="3" t="s">
        <v>378</v>
      </c>
      <c r="E119" s="3" t="s">
        <v>50</v>
      </c>
      <c r="F119" s="3" t="s">
        <v>96</v>
      </c>
      <c r="G119" s="3" t="s">
        <v>11</v>
      </c>
      <c r="H119" s="3">
        <v>2</v>
      </c>
      <c r="I119" s="4" t="s">
        <v>462</v>
      </c>
      <c r="J119" s="4" t="str">
        <f t="shared" si="2"/>
        <v>體育二上必2</v>
      </c>
      <c r="K119" s="3" t="str">
        <f>VLOOKUP(I119,開課資料!F:I,3,FALSE)</f>
        <v>柯宜伶</v>
      </c>
      <c r="L119" s="3" t="str">
        <f>VLOOKUP(I119,開課資料!F:I,4,FALSE)</f>
        <v>4/17(四)至學務處領取作業</v>
      </c>
      <c r="S119" s="3" t="s">
        <v>248</v>
      </c>
      <c r="T119" s="3">
        <v>0</v>
      </c>
      <c r="U119" s="3" t="s">
        <v>299</v>
      </c>
      <c r="V119" s="3" t="str">
        <f t="shared" si="3"/>
        <v>陳0倫</v>
      </c>
      <c r="X119" s="3" t="s">
        <v>378</v>
      </c>
    </row>
    <row r="120" spans="1:24" x14ac:dyDescent="0.4">
      <c r="A120" s="2" t="s">
        <v>22</v>
      </c>
      <c r="B120" s="2" t="s">
        <v>163</v>
      </c>
      <c r="C120" s="2" t="s">
        <v>164</v>
      </c>
      <c r="D120" s="3" t="s">
        <v>379</v>
      </c>
      <c r="E120" s="3" t="s">
        <v>53</v>
      </c>
      <c r="F120" s="3" t="s">
        <v>85</v>
      </c>
      <c r="G120" s="3" t="s">
        <v>11</v>
      </c>
      <c r="H120" s="3">
        <v>2</v>
      </c>
      <c r="I120" s="4" t="s">
        <v>467</v>
      </c>
      <c r="J120" s="4" t="str">
        <f t="shared" si="2"/>
        <v>英語文一下必2</v>
      </c>
      <c r="K120" s="3" t="str">
        <f>VLOOKUP(I120,開課資料!F:I,3,FALSE)</f>
        <v>馮秀儀</v>
      </c>
      <c r="L120" s="3" t="str">
        <f>VLOOKUP(I120,開課資料!F:I,4,FALSE)</f>
        <v>4/16(三)至汽三甲班領取作業</v>
      </c>
      <c r="S120" s="3" t="s">
        <v>300</v>
      </c>
      <c r="T120" s="3">
        <v>0</v>
      </c>
      <c r="U120" s="3" t="s">
        <v>279</v>
      </c>
      <c r="V120" s="3" t="str">
        <f t="shared" si="3"/>
        <v>杜0翰</v>
      </c>
      <c r="X120" s="3" t="s">
        <v>379</v>
      </c>
    </row>
    <row r="121" spans="1:24" x14ac:dyDescent="0.4">
      <c r="A121" s="2" t="s">
        <v>22</v>
      </c>
      <c r="B121" s="2" t="s">
        <v>163</v>
      </c>
      <c r="C121" s="2" t="s">
        <v>164</v>
      </c>
      <c r="D121" s="3" t="s">
        <v>379</v>
      </c>
      <c r="E121" s="3" t="s">
        <v>53</v>
      </c>
      <c r="F121" s="3" t="s">
        <v>96</v>
      </c>
      <c r="G121" s="3" t="s">
        <v>11</v>
      </c>
      <c r="H121" s="3">
        <v>2</v>
      </c>
      <c r="I121" s="4" t="s">
        <v>443</v>
      </c>
      <c r="J121" s="4" t="str">
        <f t="shared" si="2"/>
        <v>英語文二上必2</v>
      </c>
      <c r="K121" s="3" t="str">
        <f>VLOOKUP(I121,開課資料!F:I,3,FALSE)</f>
        <v>廖佩君</v>
      </c>
      <c r="L121" s="3" t="str">
        <f>VLOOKUP(I121,開課資料!F:I,4,FALSE)</f>
        <v>4/16(三)至餐二甲班領取作業</v>
      </c>
      <c r="S121" s="3" t="s">
        <v>300</v>
      </c>
      <c r="T121" s="3">
        <v>0</v>
      </c>
      <c r="U121" s="3" t="s">
        <v>279</v>
      </c>
      <c r="V121" s="3" t="str">
        <f t="shared" si="3"/>
        <v>杜0翰</v>
      </c>
      <c r="X121" s="3" t="s">
        <v>379</v>
      </c>
    </row>
    <row r="122" spans="1:24" x14ac:dyDescent="0.4">
      <c r="A122" s="2" t="s">
        <v>22</v>
      </c>
      <c r="B122" s="2" t="s">
        <v>163</v>
      </c>
      <c r="C122" s="2" t="s">
        <v>164</v>
      </c>
      <c r="D122" s="3" t="s">
        <v>379</v>
      </c>
      <c r="E122" s="3" t="s">
        <v>116</v>
      </c>
      <c r="F122" s="3" t="s">
        <v>96</v>
      </c>
      <c r="G122" s="3" t="s">
        <v>11</v>
      </c>
      <c r="H122" s="3">
        <v>2</v>
      </c>
      <c r="I122" s="4" t="s">
        <v>457</v>
      </c>
      <c r="J122" s="4" t="str">
        <f t="shared" si="2"/>
        <v>生物二上必2</v>
      </c>
      <c r="K122" s="3" t="str">
        <f>VLOOKUP(I122,開課資料!F:I,3,FALSE)</f>
        <v>許修銘</v>
      </c>
      <c r="L122" s="3" t="str">
        <f>VLOOKUP(I122,開課資料!F:I,4,FALSE)</f>
        <v>4/16(三)至汽二甲班領取作業</v>
      </c>
      <c r="S122" s="3" t="s">
        <v>300</v>
      </c>
      <c r="T122" s="3">
        <v>0</v>
      </c>
      <c r="U122" s="3" t="s">
        <v>279</v>
      </c>
      <c r="V122" s="3" t="str">
        <f t="shared" si="3"/>
        <v>杜0翰</v>
      </c>
      <c r="X122" s="3" t="s">
        <v>379</v>
      </c>
    </row>
    <row r="123" spans="1:24" x14ac:dyDescent="0.4">
      <c r="A123" s="2" t="s">
        <v>22</v>
      </c>
      <c r="B123" s="2" t="s">
        <v>163</v>
      </c>
      <c r="C123" s="2" t="s">
        <v>164</v>
      </c>
      <c r="D123" s="3" t="s">
        <v>379</v>
      </c>
      <c r="E123" s="3" t="s">
        <v>29</v>
      </c>
      <c r="F123" s="3" t="s">
        <v>85</v>
      </c>
      <c r="G123" s="3" t="s">
        <v>11</v>
      </c>
      <c r="H123" s="3">
        <v>2</v>
      </c>
      <c r="I123" s="4" t="s">
        <v>468</v>
      </c>
      <c r="J123" s="4" t="str">
        <f t="shared" si="2"/>
        <v>資訊科技一下必2</v>
      </c>
      <c r="K123" s="3" t="str">
        <f>VLOOKUP(I123,開課資料!F:I,3,FALSE)</f>
        <v>郭俊億</v>
      </c>
      <c r="L123" s="3" t="str">
        <f>VLOOKUP(I123,開課資料!F:I,4,FALSE)</f>
        <v>4/17(四)至電訊科辦領取作業</v>
      </c>
      <c r="S123" s="3" t="s">
        <v>300</v>
      </c>
      <c r="T123" s="3">
        <v>0</v>
      </c>
      <c r="U123" s="3" t="s">
        <v>279</v>
      </c>
      <c r="V123" s="3" t="str">
        <f t="shared" si="3"/>
        <v>杜0翰</v>
      </c>
      <c r="X123" s="3" t="s">
        <v>379</v>
      </c>
    </row>
    <row r="124" spans="1:24" x14ac:dyDescent="0.4">
      <c r="A124" s="2" t="s">
        <v>22</v>
      </c>
      <c r="B124" s="2" t="s">
        <v>163</v>
      </c>
      <c r="C124" s="2" t="s">
        <v>164</v>
      </c>
      <c r="D124" s="3" t="s">
        <v>379</v>
      </c>
      <c r="E124" s="3" t="s">
        <v>69</v>
      </c>
      <c r="F124" s="3" t="s">
        <v>10</v>
      </c>
      <c r="G124" s="3" t="s">
        <v>11</v>
      </c>
      <c r="H124" s="3">
        <v>1</v>
      </c>
      <c r="I124" s="4" t="s">
        <v>466</v>
      </c>
      <c r="J124" s="4" t="str">
        <f t="shared" si="2"/>
        <v>化學一上必1</v>
      </c>
      <c r="K124" s="3" t="str">
        <f>VLOOKUP(I124,開課資料!F:I,3,FALSE)</f>
        <v>許修銘</v>
      </c>
      <c r="L124" s="3" t="str">
        <f>VLOOKUP(I124,開課資料!F:I,4,FALSE)</f>
        <v>4/16(三)至汽二甲班領取作業</v>
      </c>
      <c r="S124" s="3" t="s">
        <v>300</v>
      </c>
      <c r="T124" s="3">
        <v>0</v>
      </c>
      <c r="U124" s="3" t="s">
        <v>279</v>
      </c>
      <c r="V124" s="3" t="str">
        <f t="shared" si="3"/>
        <v>杜0翰</v>
      </c>
      <c r="X124" s="3" t="s">
        <v>379</v>
      </c>
    </row>
    <row r="125" spans="1:24" x14ac:dyDescent="0.4">
      <c r="A125" s="2" t="s">
        <v>22</v>
      </c>
      <c r="B125" s="2" t="s">
        <v>163</v>
      </c>
      <c r="C125" s="2" t="s">
        <v>164</v>
      </c>
      <c r="D125" s="3" t="s">
        <v>379</v>
      </c>
      <c r="E125" s="3" t="s">
        <v>101</v>
      </c>
      <c r="F125" s="3" t="s">
        <v>96</v>
      </c>
      <c r="G125" s="3" t="s">
        <v>102</v>
      </c>
      <c r="H125" s="3">
        <v>2</v>
      </c>
      <c r="I125" s="4" t="s">
        <v>463</v>
      </c>
      <c r="J125" s="4" t="str">
        <f t="shared" si="2"/>
        <v>食物學二上選2</v>
      </c>
      <c r="K125" s="3" t="str">
        <f>VLOOKUP(I125,開課資料!F:I,3,FALSE)</f>
        <v>蔡羽柔</v>
      </c>
      <c r="L125" s="3" t="str">
        <f>VLOOKUP(I125,開課資料!F:I,4,FALSE)</f>
        <v>4/17(四)至教務處領取作業</v>
      </c>
      <c r="S125" s="3" t="s">
        <v>300</v>
      </c>
      <c r="T125" s="3">
        <v>0</v>
      </c>
      <c r="U125" s="3" t="s">
        <v>279</v>
      </c>
      <c r="V125" s="3" t="str">
        <f t="shared" si="3"/>
        <v>杜0翰</v>
      </c>
      <c r="X125" s="3" t="s">
        <v>379</v>
      </c>
    </row>
    <row r="126" spans="1:24" x14ac:dyDescent="0.4">
      <c r="A126" s="2" t="s">
        <v>22</v>
      </c>
      <c r="B126" s="2" t="s">
        <v>163</v>
      </c>
      <c r="C126" s="2" t="s">
        <v>164</v>
      </c>
      <c r="D126" s="3" t="s">
        <v>379</v>
      </c>
      <c r="E126" s="3" t="s">
        <v>117</v>
      </c>
      <c r="F126" s="3" t="s">
        <v>96</v>
      </c>
      <c r="G126" s="3" t="s">
        <v>11</v>
      </c>
      <c r="H126" s="3">
        <v>3</v>
      </c>
      <c r="I126" s="4" t="s">
        <v>459</v>
      </c>
      <c r="J126" s="4" t="str">
        <f t="shared" si="2"/>
        <v>飲料實務二上必3</v>
      </c>
      <c r="K126" s="3" t="str">
        <f>VLOOKUP(I126,開課資料!F:I,3,FALSE)</f>
        <v>許嫣甄</v>
      </c>
      <c r="L126" s="3" t="str">
        <f>VLOOKUP(I126,開課資料!F:I,4,FALSE)</f>
        <v>4/17(四)至餐三甲班領取作業</v>
      </c>
      <c r="S126" s="3" t="s">
        <v>300</v>
      </c>
      <c r="T126" s="3">
        <v>0</v>
      </c>
      <c r="U126" s="3" t="s">
        <v>279</v>
      </c>
      <c r="V126" s="3" t="str">
        <f t="shared" si="3"/>
        <v>杜0翰</v>
      </c>
      <c r="X126" s="3" t="s">
        <v>379</v>
      </c>
    </row>
    <row r="127" spans="1:24" x14ac:dyDescent="0.4">
      <c r="A127" s="2" t="s">
        <v>22</v>
      </c>
      <c r="B127" s="2" t="s">
        <v>163</v>
      </c>
      <c r="C127" s="2" t="s">
        <v>164</v>
      </c>
      <c r="D127" s="3" t="s">
        <v>379</v>
      </c>
      <c r="E127" s="3" t="s">
        <v>72</v>
      </c>
      <c r="F127" s="3" t="s">
        <v>85</v>
      </c>
      <c r="G127" s="3" t="s">
        <v>11</v>
      </c>
      <c r="H127" s="3">
        <v>3</v>
      </c>
      <c r="I127" s="4" t="s">
        <v>469</v>
      </c>
      <c r="J127" s="4" t="str">
        <f t="shared" si="2"/>
        <v>觀光餐旅業導論一下必3</v>
      </c>
      <c r="K127" s="3" t="str">
        <f>VLOOKUP(I127,開課資料!F:I,3,FALSE)</f>
        <v>蔡羽柔</v>
      </c>
      <c r="L127" s="3" t="str">
        <f>VLOOKUP(I127,開課資料!F:I,4,FALSE)</f>
        <v>4/17(四)至教務處領取作業</v>
      </c>
      <c r="S127" s="3" t="s">
        <v>300</v>
      </c>
      <c r="T127" s="3">
        <v>0</v>
      </c>
      <c r="U127" s="3" t="s">
        <v>279</v>
      </c>
      <c r="V127" s="3" t="str">
        <f t="shared" si="3"/>
        <v>杜0翰</v>
      </c>
      <c r="X127" s="3" t="s">
        <v>379</v>
      </c>
    </row>
    <row r="128" spans="1:24" x14ac:dyDescent="0.4">
      <c r="A128" s="2" t="s">
        <v>23</v>
      </c>
      <c r="B128" s="2" t="s">
        <v>165</v>
      </c>
      <c r="C128" s="2" t="s">
        <v>166</v>
      </c>
      <c r="D128" s="3" t="s">
        <v>380</v>
      </c>
      <c r="E128" s="3" t="s">
        <v>12</v>
      </c>
      <c r="F128" s="3" t="s">
        <v>96</v>
      </c>
      <c r="G128" s="3" t="s">
        <v>11</v>
      </c>
      <c r="H128" s="3">
        <v>2</v>
      </c>
      <c r="I128" s="4" t="s">
        <v>465</v>
      </c>
      <c r="J128" s="4" t="str">
        <f t="shared" si="2"/>
        <v>數學二上必2</v>
      </c>
      <c r="K128" s="3" t="str">
        <f>VLOOKUP(I128,開課資料!F:I,3,FALSE)</f>
        <v>陳志雄</v>
      </c>
      <c r="L128" s="3" t="str">
        <f>VLOOKUP(I128,開課資料!F:I,4,FALSE)</f>
        <v>4/17(四)至汽一甲班領取作業</v>
      </c>
      <c r="S128" s="3" t="s">
        <v>257</v>
      </c>
      <c r="T128" s="3">
        <v>0</v>
      </c>
      <c r="U128" s="3" t="s">
        <v>301</v>
      </c>
      <c r="V128" s="3" t="str">
        <f t="shared" si="3"/>
        <v>許0茵</v>
      </c>
      <c r="X128" s="3" t="s">
        <v>380</v>
      </c>
    </row>
    <row r="129" spans="1:24" x14ac:dyDescent="0.4">
      <c r="A129" s="2" t="s">
        <v>23</v>
      </c>
      <c r="B129" s="2" t="s">
        <v>167</v>
      </c>
      <c r="C129" s="2" t="s">
        <v>168</v>
      </c>
      <c r="D129" s="3" t="s">
        <v>381</v>
      </c>
      <c r="E129" s="3" t="s">
        <v>12</v>
      </c>
      <c r="F129" s="3" t="s">
        <v>10</v>
      </c>
      <c r="G129" s="3" t="s">
        <v>11</v>
      </c>
      <c r="H129" s="3">
        <v>3</v>
      </c>
      <c r="I129" s="4" t="s">
        <v>432</v>
      </c>
      <c r="J129" s="4" t="str">
        <f t="shared" si="2"/>
        <v>數學一上必3</v>
      </c>
      <c r="K129" s="3" t="str">
        <f>VLOOKUP(I129,開課資料!F:I,3,FALSE)</f>
        <v>陳志雄</v>
      </c>
      <c r="L129" s="3" t="str">
        <f>VLOOKUP(I129,開課資料!F:I,4,FALSE)</f>
        <v>4/17(四)至汽一甲班領取作業</v>
      </c>
      <c r="S129" s="3" t="s">
        <v>248</v>
      </c>
      <c r="T129" s="3">
        <v>0</v>
      </c>
      <c r="U129" s="3" t="s">
        <v>256</v>
      </c>
      <c r="V129" s="3" t="str">
        <f t="shared" si="3"/>
        <v>陳0華</v>
      </c>
      <c r="X129" s="3" t="s">
        <v>381</v>
      </c>
    </row>
    <row r="130" spans="1:24" x14ac:dyDescent="0.4">
      <c r="A130" s="2" t="s">
        <v>23</v>
      </c>
      <c r="B130" s="2" t="s">
        <v>167</v>
      </c>
      <c r="C130" s="2" t="s">
        <v>168</v>
      </c>
      <c r="D130" s="3" t="s">
        <v>381</v>
      </c>
      <c r="E130" s="3" t="s">
        <v>12</v>
      </c>
      <c r="F130" s="3" t="s">
        <v>85</v>
      </c>
      <c r="G130" s="3" t="s">
        <v>11</v>
      </c>
      <c r="H130" s="3">
        <v>3</v>
      </c>
      <c r="I130" s="4" t="s">
        <v>460</v>
      </c>
      <c r="J130" s="4" t="str">
        <f t="shared" ref="J130:J193" si="4">E130&amp;F130&amp;G130&amp;H130</f>
        <v>數學一下必3</v>
      </c>
      <c r="K130" s="3" t="str">
        <f>VLOOKUP(I130,開課資料!F:I,3,FALSE)</f>
        <v>陳志雄</v>
      </c>
      <c r="L130" s="3" t="str">
        <f>VLOOKUP(I130,開課資料!F:I,4,FALSE)</f>
        <v>4/17(四)至汽一甲班領取作業</v>
      </c>
      <c r="S130" s="3" t="s">
        <v>248</v>
      </c>
      <c r="T130" s="3">
        <v>0</v>
      </c>
      <c r="U130" s="3" t="s">
        <v>256</v>
      </c>
      <c r="V130" s="3" t="str">
        <f t="shared" ref="V130:V193" si="5">S130&amp;T130&amp;U130</f>
        <v>陳0華</v>
      </c>
      <c r="X130" s="3" t="s">
        <v>381</v>
      </c>
    </row>
    <row r="131" spans="1:24" x14ac:dyDescent="0.4">
      <c r="A131" s="2" t="s">
        <v>23</v>
      </c>
      <c r="B131" s="2" t="s">
        <v>167</v>
      </c>
      <c r="C131" s="2" t="s">
        <v>168</v>
      </c>
      <c r="D131" s="3" t="s">
        <v>381</v>
      </c>
      <c r="E131" s="3" t="s">
        <v>12</v>
      </c>
      <c r="F131" s="3" t="s">
        <v>96</v>
      </c>
      <c r="G131" s="3" t="s">
        <v>11</v>
      </c>
      <c r="H131" s="3">
        <v>2</v>
      </c>
      <c r="I131" s="4" t="s">
        <v>465</v>
      </c>
      <c r="J131" s="4" t="str">
        <f t="shared" si="4"/>
        <v>數學二上必2</v>
      </c>
      <c r="K131" s="3" t="str">
        <f>VLOOKUP(I131,開課資料!F:I,3,FALSE)</f>
        <v>陳志雄</v>
      </c>
      <c r="L131" s="3" t="str">
        <f>VLOOKUP(I131,開課資料!F:I,4,FALSE)</f>
        <v>4/17(四)至汽一甲班領取作業</v>
      </c>
      <c r="S131" s="3" t="s">
        <v>248</v>
      </c>
      <c r="T131" s="3">
        <v>0</v>
      </c>
      <c r="U131" s="3" t="s">
        <v>256</v>
      </c>
      <c r="V131" s="3" t="str">
        <f t="shared" si="5"/>
        <v>陳0華</v>
      </c>
      <c r="X131" s="3" t="s">
        <v>381</v>
      </c>
    </row>
    <row r="132" spans="1:24" x14ac:dyDescent="0.4">
      <c r="A132" s="2" t="s">
        <v>23</v>
      </c>
      <c r="B132" s="2" t="s">
        <v>167</v>
      </c>
      <c r="C132" s="2" t="s">
        <v>168</v>
      </c>
      <c r="D132" s="3" t="s">
        <v>381</v>
      </c>
      <c r="E132" s="3" t="s">
        <v>37</v>
      </c>
      <c r="F132" s="3" t="s">
        <v>85</v>
      </c>
      <c r="G132" s="3" t="s">
        <v>11</v>
      </c>
      <c r="H132" s="3">
        <v>1</v>
      </c>
      <c r="I132" s="4" t="s">
        <v>438</v>
      </c>
      <c r="J132" s="4" t="str">
        <f t="shared" si="4"/>
        <v>健康與護理一下必1</v>
      </c>
      <c r="K132" s="3" t="str">
        <f>VLOOKUP(I132,開課資料!F:I,3,FALSE)</f>
        <v>高麗娜</v>
      </c>
      <c r="L132" s="3" t="str">
        <f>VLOOKUP(I132,開課資料!F:I,4,FALSE)</f>
        <v>4/22(二)至學務處領取作業</v>
      </c>
      <c r="S132" s="3" t="s">
        <v>248</v>
      </c>
      <c r="T132" s="3">
        <v>0</v>
      </c>
      <c r="U132" s="3" t="s">
        <v>256</v>
      </c>
      <c r="V132" s="3" t="str">
        <f t="shared" si="5"/>
        <v>陳0華</v>
      </c>
      <c r="X132" s="3" t="s">
        <v>381</v>
      </c>
    </row>
    <row r="133" spans="1:24" x14ac:dyDescent="0.4">
      <c r="A133" s="2" t="s">
        <v>23</v>
      </c>
      <c r="B133" s="2" t="s">
        <v>167</v>
      </c>
      <c r="C133" s="2" t="s">
        <v>168</v>
      </c>
      <c r="D133" s="3" t="s">
        <v>381</v>
      </c>
      <c r="E133" s="3" t="s">
        <v>58</v>
      </c>
      <c r="F133" s="3" t="s">
        <v>10</v>
      </c>
      <c r="G133" s="3" t="s">
        <v>11</v>
      </c>
      <c r="H133" s="3">
        <v>2</v>
      </c>
      <c r="I133" s="4" t="s">
        <v>455</v>
      </c>
      <c r="J133" s="4" t="str">
        <f t="shared" si="4"/>
        <v>地理一上必2</v>
      </c>
      <c r="K133" s="3" t="str">
        <f>VLOOKUP(I133,開課資料!F:I,3,FALSE)</f>
        <v>李俐瑤</v>
      </c>
      <c r="L133" s="3" t="str">
        <f>VLOOKUP(I133,開課資料!F:I,4,FALSE)</f>
        <v>4/17(四)至輔導室領取作業</v>
      </c>
      <c r="S133" s="3" t="s">
        <v>248</v>
      </c>
      <c r="T133" s="3">
        <v>0</v>
      </c>
      <c r="U133" s="3" t="s">
        <v>256</v>
      </c>
      <c r="V133" s="3" t="str">
        <f t="shared" si="5"/>
        <v>陳0華</v>
      </c>
      <c r="X133" s="3" t="s">
        <v>381</v>
      </c>
    </row>
    <row r="134" spans="1:24" x14ac:dyDescent="0.4">
      <c r="A134" s="2" t="s">
        <v>23</v>
      </c>
      <c r="B134" s="2" t="s">
        <v>167</v>
      </c>
      <c r="C134" s="2" t="s">
        <v>168</v>
      </c>
      <c r="D134" s="3" t="s">
        <v>381</v>
      </c>
      <c r="E134" s="3" t="s">
        <v>49</v>
      </c>
      <c r="F134" s="3" t="s">
        <v>96</v>
      </c>
      <c r="G134" s="3" t="s">
        <v>11</v>
      </c>
      <c r="H134" s="3">
        <v>2</v>
      </c>
      <c r="I134" s="4" t="s">
        <v>470</v>
      </c>
      <c r="J134" s="4" t="str">
        <f t="shared" si="4"/>
        <v>物理二上必2</v>
      </c>
      <c r="K134" s="3" t="str">
        <f>VLOOKUP(I134,開課資料!F:I,3,FALSE)</f>
        <v>許修銘</v>
      </c>
      <c r="L134" s="3" t="str">
        <f>VLOOKUP(I134,開課資料!F:I,4,FALSE)</f>
        <v>4/16(三)至汽二甲班領取作業</v>
      </c>
      <c r="S134" s="3" t="s">
        <v>248</v>
      </c>
      <c r="T134" s="3">
        <v>0</v>
      </c>
      <c r="U134" s="3" t="s">
        <v>256</v>
      </c>
      <c r="V134" s="3" t="str">
        <f t="shared" si="5"/>
        <v>陳0華</v>
      </c>
      <c r="X134" s="3" t="s">
        <v>381</v>
      </c>
    </row>
    <row r="135" spans="1:24" x14ac:dyDescent="0.4">
      <c r="A135" s="2" t="s">
        <v>23</v>
      </c>
      <c r="B135" s="2" t="s">
        <v>167</v>
      </c>
      <c r="C135" s="2" t="s">
        <v>168</v>
      </c>
      <c r="D135" s="3" t="s">
        <v>381</v>
      </c>
      <c r="E135" s="3" t="s">
        <v>64</v>
      </c>
      <c r="F135" s="3" t="s">
        <v>96</v>
      </c>
      <c r="G135" s="3" t="s">
        <v>11</v>
      </c>
      <c r="H135" s="3">
        <v>1</v>
      </c>
      <c r="I135" s="4" t="s">
        <v>448</v>
      </c>
      <c r="J135" s="4" t="str">
        <f t="shared" si="4"/>
        <v>東海通識二上必1</v>
      </c>
      <c r="K135" s="3" t="str">
        <f>VLOOKUP(I135,開課資料!F:I,3,FALSE)</f>
        <v>韓明軒</v>
      </c>
      <c r="L135" s="3" t="str">
        <f>VLOOKUP(I135,開課資料!F:I,4,FALSE)</f>
        <v>4/16(三)至教務處領取作業</v>
      </c>
      <c r="S135" s="3" t="s">
        <v>248</v>
      </c>
      <c r="T135" s="3">
        <v>0</v>
      </c>
      <c r="U135" s="3" t="s">
        <v>256</v>
      </c>
      <c r="V135" s="3" t="str">
        <f t="shared" si="5"/>
        <v>陳0華</v>
      </c>
      <c r="X135" s="3" t="s">
        <v>381</v>
      </c>
    </row>
    <row r="136" spans="1:24" x14ac:dyDescent="0.4">
      <c r="A136" s="2" t="s">
        <v>23</v>
      </c>
      <c r="B136" s="2" t="s">
        <v>169</v>
      </c>
      <c r="C136" s="2" t="s">
        <v>170</v>
      </c>
      <c r="D136" s="3" t="s">
        <v>382</v>
      </c>
      <c r="E136" s="3" t="s">
        <v>43</v>
      </c>
      <c r="F136" s="3" t="s">
        <v>96</v>
      </c>
      <c r="G136" s="3" t="s">
        <v>11</v>
      </c>
      <c r="H136" s="3">
        <v>3</v>
      </c>
      <c r="I136" s="4" t="s">
        <v>435</v>
      </c>
      <c r="J136" s="4" t="str">
        <f t="shared" si="4"/>
        <v>國語文二上必3</v>
      </c>
      <c r="K136" s="3" t="str">
        <f>VLOOKUP(I136,開課資料!F:I,3,FALSE)</f>
        <v>陳姵妏</v>
      </c>
      <c r="L136" s="3" t="str">
        <f>VLOOKUP(I136,開課資料!F:I,4,FALSE)</f>
        <v>4/17(四)至餐一甲班領取作業</v>
      </c>
      <c r="S136" s="3" t="s">
        <v>302</v>
      </c>
      <c r="T136" s="3">
        <v>0</v>
      </c>
      <c r="U136" s="3" t="s">
        <v>303</v>
      </c>
      <c r="V136" s="3" t="str">
        <f t="shared" si="5"/>
        <v>趙0岑</v>
      </c>
      <c r="X136" s="3" t="s">
        <v>382</v>
      </c>
    </row>
    <row r="137" spans="1:24" x14ac:dyDescent="0.4">
      <c r="A137" s="2" t="s">
        <v>23</v>
      </c>
      <c r="B137" s="2" t="s">
        <v>169</v>
      </c>
      <c r="C137" s="2" t="s">
        <v>170</v>
      </c>
      <c r="D137" s="3" t="s">
        <v>382</v>
      </c>
      <c r="E137" s="3" t="s">
        <v>12</v>
      </c>
      <c r="F137" s="3" t="s">
        <v>96</v>
      </c>
      <c r="G137" s="3" t="s">
        <v>11</v>
      </c>
      <c r="H137" s="3">
        <v>2</v>
      </c>
      <c r="I137" s="4" t="s">
        <v>465</v>
      </c>
      <c r="J137" s="4" t="str">
        <f t="shared" si="4"/>
        <v>數學二上必2</v>
      </c>
      <c r="K137" s="3" t="str">
        <f>VLOOKUP(I137,開課資料!F:I,3,FALSE)</f>
        <v>陳志雄</v>
      </c>
      <c r="L137" s="3" t="str">
        <f>VLOOKUP(I137,開課資料!F:I,4,FALSE)</f>
        <v>4/17(四)至汽一甲班領取作業</v>
      </c>
      <c r="S137" s="3" t="s">
        <v>302</v>
      </c>
      <c r="T137" s="3">
        <v>0</v>
      </c>
      <c r="U137" s="3" t="s">
        <v>303</v>
      </c>
      <c r="V137" s="3" t="str">
        <f t="shared" si="5"/>
        <v>趙0岑</v>
      </c>
      <c r="X137" s="3" t="s">
        <v>382</v>
      </c>
    </row>
    <row r="138" spans="1:24" x14ac:dyDescent="0.4">
      <c r="A138" s="2" t="s">
        <v>23</v>
      </c>
      <c r="B138" s="2" t="s">
        <v>171</v>
      </c>
      <c r="C138" s="2" t="s">
        <v>172</v>
      </c>
      <c r="D138" s="3" t="s">
        <v>383</v>
      </c>
      <c r="E138" s="3" t="s">
        <v>12</v>
      </c>
      <c r="F138" s="3" t="s">
        <v>96</v>
      </c>
      <c r="G138" s="3" t="s">
        <v>11</v>
      </c>
      <c r="H138" s="3">
        <v>2</v>
      </c>
      <c r="I138" s="4" t="s">
        <v>465</v>
      </c>
      <c r="J138" s="4" t="str">
        <f t="shared" si="4"/>
        <v>數學二上必2</v>
      </c>
      <c r="K138" s="3" t="str">
        <f>VLOOKUP(I138,開課資料!F:I,3,FALSE)</f>
        <v>陳志雄</v>
      </c>
      <c r="L138" s="3" t="str">
        <f>VLOOKUP(I138,開課資料!F:I,4,FALSE)</f>
        <v>4/17(四)至汽一甲班領取作業</v>
      </c>
      <c r="S138" s="3" t="s">
        <v>304</v>
      </c>
      <c r="T138" s="3">
        <v>0</v>
      </c>
      <c r="U138" s="3" t="s">
        <v>305</v>
      </c>
      <c r="V138" s="3" t="str">
        <f t="shared" si="5"/>
        <v>詹0霖</v>
      </c>
      <c r="X138" s="3" t="s">
        <v>383</v>
      </c>
    </row>
    <row r="139" spans="1:24" x14ac:dyDescent="0.4">
      <c r="A139" s="2" t="s">
        <v>24</v>
      </c>
      <c r="B139" s="2" t="s">
        <v>173</v>
      </c>
      <c r="C139" s="2" t="s">
        <v>174</v>
      </c>
      <c r="D139" s="3" t="s">
        <v>384</v>
      </c>
      <c r="E139" s="3" t="s">
        <v>12</v>
      </c>
      <c r="F139" s="3" t="s">
        <v>96</v>
      </c>
      <c r="G139" s="3" t="s">
        <v>11</v>
      </c>
      <c r="H139" s="3">
        <v>4</v>
      </c>
      <c r="I139" s="4" t="s">
        <v>434</v>
      </c>
      <c r="J139" s="4" t="str">
        <f t="shared" si="4"/>
        <v>數學二上必4</v>
      </c>
      <c r="K139" s="3" t="str">
        <f>VLOOKUP(I139,開課資料!F:I,3,FALSE)</f>
        <v>林羿君</v>
      </c>
      <c r="L139" s="3" t="str">
        <f>VLOOKUP(I139,開課資料!F:I,4,FALSE)</f>
        <v>4/17(四)至教務處領取作業</v>
      </c>
      <c r="S139" s="3" t="s">
        <v>263</v>
      </c>
      <c r="T139" s="3">
        <v>0</v>
      </c>
      <c r="U139" s="3" t="s">
        <v>307</v>
      </c>
      <c r="V139" s="3" t="str">
        <f t="shared" si="5"/>
        <v>林0營</v>
      </c>
      <c r="X139" s="3" t="s">
        <v>384</v>
      </c>
    </row>
    <row r="140" spans="1:24" x14ac:dyDescent="0.4">
      <c r="A140" s="2" t="s">
        <v>24</v>
      </c>
      <c r="B140" s="2" t="s">
        <v>173</v>
      </c>
      <c r="C140" s="2" t="s">
        <v>174</v>
      </c>
      <c r="D140" s="3" t="s">
        <v>384</v>
      </c>
      <c r="E140" s="3" t="s">
        <v>111</v>
      </c>
      <c r="F140" s="3" t="s">
        <v>96</v>
      </c>
      <c r="G140" s="3" t="s">
        <v>11</v>
      </c>
      <c r="H140" s="3">
        <v>2</v>
      </c>
      <c r="I140" s="4" t="s">
        <v>446</v>
      </c>
      <c r="J140" s="4" t="str">
        <f t="shared" si="4"/>
        <v>公民與社會二上必2</v>
      </c>
      <c r="K140" s="3" t="str">
        <f>VLOOKUP(I140,開課資料!F:I,3,FALSE)</f>
        <v>林建光</v>
      </c>
      <c r="L140" s="3" t="str">
        <f>VLOOKUP(I140,開課資料!F:I,4,FALSE)</f>
        <v>4/16(三)至教務處領取作業</v>
      </c>
      <c r="S140" s="3" t="s">
        <v>263</v>
      </c>
      <c r="T140" s="3">
        <v>0</v>
      </c>
      <c r="U140" s="3" t="s">
        <v>307</v>
      </c>
      <c r="V140" s="3" t="str">
        <f t="shared" si="5"/>
        <v>林0營</v>
      </c>
      <c r="X140" s="3" t="s">
        <v>384</v>
      </c>
    </row>
    <row r="141" spans="1:24" x14ac:dyDescent="0.4">
      <c r="A141" s="2" t="s">
        <v>24</v>
      </c>
      <c r="B141" s="2" t="s">
        <v>173</v>
      </c>
      <c r="C141" s="2" t="s">
        <v>174</v>
      </c>
      <c r="D141" s="3" t="s">
        <v>384</v>
      </c>
      <c r="E141" s="3" t="s">
        <v>38</v>
      </c>
      <c r="F141" s="3" t="s">
        <v>96</v>
      </c>
      <c r="G141" s="3" t="s">
        <v>11</v>
      </c>
      <c r="H141" s="3">
        <v>2</v>
      </c>
      <c r="I141" s="4" t="s">
        <v>437</v>
      </c>
      <c r="J141" s="4" t="str">
        <f t="shared" si="4"/>
        <v>基本電學二上必2</v>
      </c>
      <c r="K141" s="3" t="str">
        <f>VLOOKUP(I141,開課資料!F:I,3,FALSE)</f>
        <v>陳登旺</v>
      </c>
      <c r="L141" s="3" t="str">
        <f>VLOOKUP(I141,開課資料!F:I,4,FALSE)</f>
        <v>4/16(三)至教務處領取作業</v>
      </c>
      <c r="S141" s="3" t="s">
        <v>263</v>
      </c>
      <c r="T141" s="3">
        <v>0</v>
      </c>
      <c r="U141" s="3" t="s">
        <v>307</v>
      </c>
      <c r="V141" s="3" t="str">
        <f t="shared" si="5"/>
        <v>林0營</v>
      </c>
      <c r="X141" s="3" t="s">
        <v>384</v>
      </c>
    </row>
    <row r="142" spans="1:24" x14ac:dyDescent="0.4">
      <c r="A142" s="2" t="s">
        <v>24</v>
      </c>
      <c r="B142" s="2" t="s">
        <v>173</v>
      </c>
      <c r="C142" s="2" t="s">
        <v>174</v>
      </c>
      <c r="D142" s="3" t="s">
        <v>384</v>
      </c>
      <c r="E142" s="3" t="s">
        <v>150</v>
      </c>
      <c r="F142" s="3" t="s">
        <v>142</v>
      </c>
      <c r="G142" s="3" t="s">
        <v>102</v>
      </c>
      <c r="H142" s="3">
        <v>3</v>
      </c>
      <c r="I142" s="4" t="s">
        <v>471</v>
      </c>
      <c r="J142" s="4" t="str">
        <f t="shared" si="4"/>
        <v>電子控制概論三上選3</v>
      </c>
      <c r="K142" s="3" t="str">
        <f>VLOOKUP(I142,開課資料!F:I,3,FALSE)</f>
        <v>丁建華</v>
      </c>
      <c r="L142" s="3" t="str">
        <f>VLOOKUP(I142,開課資料!F:I,4,FALSE)</f>
        <v>4/17(四)至汽一乙班領取作業</v>
      </c>
      <c r="S142" s="3" t="s">
        <v>263</v>
      </c>
      <c r="T142" s="3">
        <v>0</v>
      </c>
      <c r="U142" s="3" t="s">
        <v>307</v>
      </c>
      <c r="V142" s="3" t="str">
        <f t="shared" si="5"/>
        <v>林0營</v>
      </c>
      <c r="X142" s="3" t="s">
        <v>384</v>
      </c>
    </row>
    <row r="143" spans="1:24" x14ac:dyDescent="0.4">
      <c r="A143" s="2" t="s">
        <v>24</v>
      </c>
      <c r="B143" s="2" t="s">
        <v>175</v>
      </c>
      <c r="C143" s="2" t="s">
        <v>176</v>
      </c>
      <c r="D143" s="3" t="s">
        <v>385</v>
      </c>
      <c r="E143" s="3" t="s">
        <v>59</v>
      </c>
      <c r="F143" s="3" t="s">
        <v>85</v>
      </c>
      <c r="G143" s="3" t="s">
        <v>11</v>
      </c>
      <c r="H143" s="3">
        <v>2</v>
      </c>
      <c r="I143" s="4" t="s">
        <v>472</v>
      </c>
      <c r="J143" s="4" t="str">
        <f t="shared" si="4"/>
        <v>音樂一下必2</v>
      </c>
      <c r="K143" s="3" t="str">
        <f>VLOOKUP(I143,開課資料!F:I,3,FALSE)</f>
        <v>謝佩君</v>
      </c>
      <c r="L143" s="3" t="str">
        <f>VLOOKUP(I143,開課資料!F:I,4,FALSE)</f>
        <v>4/16(三)至教務處領取作業</v>
      </c>
      <c r="S143" s="3" t="s">
        <v>263</v>
      </c>
      <c r="T143" s="3">
        <v>0</v>
      </c>
      <c r="U143" s="3" t="s">
        <v>270</v>
      </c>
      <c r="V143" s="3" t="str">
        <f t="shared" si="5"/>
        <v>林0翊</v>
      </c>
      <c r="X143" s="3" t="s">
        <v>385</v>
      </c>
    </row>
    <row r="144" spans="1:24" x14ac:dyDescent="0.4">
      <c r="A144" s="2" t="s">
        <v>24</v>
      </c>
      <c r="B144" s="2" t="s">
        <v>175</v>
      </c>
      <c r="C144" s="2" t="s">
        <v>176</v>
      </c>
      <c r="D144" s="3" t="s">
        <v>385</v>
      </c>
      <c r="E144" s="3" t="s">
        <v>154</v>
      </c>
      <c r="F144" s="3" t="s">
        <v>142</v>
      </c>
      <c r="G144" s="3" t="s">
        <v>11</v>
      </c>
      <c r="H144" s="3">
        <v>3</v>
      </c>
      <c r="I144" s="4" t="s">
        <v>473</v>
      </c>
      <c r="J144" s="4" t="str">
        <f t="shared" si="4"/>
        <v>車輛空調檢修實習三上必3</v>
      </c>
      <c r="K144" s="3" t="str">
        <f>VLOOKUP(I144,開課資料!F:I,3,FALSE)</f>
        <v>陳宗暉</v>
      </c>
      <c r="L144" s="3" t="str">
        <f>VLOOKUP(I144,開課資料!F:I,4,FALSE)</f>
        <v>4/17(四)至汽車科辦領取作業</v>
      </c>
      <c r="S144" s="3" t="s">
        <v>263</v>
      </c>
      <c r="T144" s="3">
        <v>0</v>
      </c>
      <c r="U144" s="3" t="s">
        <v>270</v>
      </c>
      <c r="V144" s="3" t="str">
        <f t="shared" si="5"/>
        <v>林0翊</v>
      </c>
      <c r="X144" s="3" t="s">
        <v>385</v>
      </c>
    </row>
    <row r="145" spans="1:24" x14ac:dyDescent="0.4">
      <c r="A145" s="2" t="s">
        <v>24</v>
      </c>
      <c r="B145" s="2" t="s">
        <v>175</v>
      </c>
      <c r="C145" s="2" t="s">
        <v>176</v>
      </c>
      <c r="D145" s="3" t="s">
        <v>385</v>
      </c>
      <c r="E145" s="3" t="s">
        <v>118</v>
      </c>
      <c r="F145" s="3" t="s">
        <v>96</v>
      </c>
      <c r="G145" s="3" t="s">
        <v>11</v>
      </c>
      <c r="H145" s="3">
        <v>3</v>
      </c>
      <c r="I145" s="4" t="s">
        <v>474</v>
      </c>
      <c r="J145" s="4" t="str">
        <f t="shared" si="4"/>
        <v>機器腳踏車基礎實習二上必3</v>
      </c>
      <c r="K145" s="3" t="str">
        <f>VLOOKUP(I145,開課資料!F:I,3,FALSE)</f>
        <v>陳宗暉</v>
      </c>
      <c r="L145" s="3" t="str">
        <f>VLOOKUP(I145,開課資料!F:I,4,FALSE)</f>
        <v>4/17(四)至汽車科辦領取作業</v>
      </c>
      <c r="S145" s="3" t="s">
        <v>263</v>
      </c>
      <c r="T145" s="3">
        <v>0</v>
      </c>
      <c r="U145" s="3" t="s">
        <v>270</v>
      </c>
      <c r="V145" s="3" t="str">
        <f t="shared" si="5"/>
        <v>林0翊</v>
      </c>
      <c r="X145" s="3" t="s">
        <v>385</v>
      </c>
    </row>
    <row r="146" spans="1:24" x14ac:dyDescent="0.4">
      <c r="A146" s="2" t="s">
        <v>24</v>
      </c>
      <c r="B146" s="2" t="s">
        <v>177</v>
      </c>
      <c r="C146" s="2" t="s">
        <v>178</v>
      </c>
      <c r="D146" s="3" t="s">
        <v>386</v>
      </c>
      <c r="E146" s="3" t="s">
        <v>43</v>
      </c>
      <c r="F146" s="3" t="s">
        <v>96</v>
      </c>
      <c r="G146" s="3" t="s">
        <v>11</v>
      </c>
      <c r="H146" s="3">
        <v>3</v>
      </c>
      <c r="I146" s="4" t="s">
        <v>435</v>
      </c>
      <c r="J146" s="4" t="str">
        <f t="shared" si="4"/>
        <v>國語文二上必3</v>
      </c>
      <c r="K146" s="3" t="str">
        <f>VLOOKUP(I146,開課資料!F:I,3,FALSE)</f>
        <v>陳姵妏</v>
      </c>
      <c r="L146" s="3" t="str">
        <f>VLOOKUP(I146,開課資料!F:I,4,FALSE)</f>
        <v>4/17(四)至餐一甲班領取作業</v>
      </c>
      <c r="S146" s="3" t="s">
        <v>266</v>
      </c>
      <c r="T146" s="3">
        <v>0</v>
      </c>
      <c r="U146" s="3" t="s">
        <v>309</v>
      </c>
      <c r="V146" s="3" t="str">
        <f t="shared" si="5"/>
        <v>葉0超</v>
      </c>
      <c r="X146" s="3" t="s">
        <v>386</v>
      </c>
    </row>
    <row r="147" spans="1:24" x14ac:dyDescent="0.4">
      <c r="A147" s="2" t="s">
        <v>24</v>
      </c>
      <c r="B147" s="2" t="s">
        <v>179</v>
      </c>
      <c r="C147" s="2" t="s">
        <v>180</v>
      </c>
      <c r="D147" s="3" t="s">
        <v>387</v>
      </c>
      <c r="E147" s="3" t="s">
        <v>12</v>
      </c>
      <c r="F147" s="3" t="s">
        <v>96</v>
      </c>
      <c r="G147" s="3" t="s">
        <v>11</v>
      </c>
      <c r="H147" s="3">
        <v>4</v>
      </c>
      <c r="I147" s="4" t="s">
        <v>434</v>
      </c>
      <c r="J147" s="4" t="str">
        <f t="shared" si="4"/>
        <v>數學二上必4</v>
      </c>
      <c r="K147" s="3" t="str">
        <f>VLOOKUP(I147,開課資料!F:I,3,FALSE)</f>
        <v>林羿君</v>
      </c>
      <c r="L147" s="3" t="str">
        <f>VLOOKUP(I147,開課資料!F:I,4,FALSE)</f>
        <v>4/17(四)至教務處領取作業</v>
      </c>
      <c r="S147" s="3" t="s">
        <v>263</v>
      </c>
      <c r="T147" s="3">
        <v>0</v>
      </c>
      <c r="U147" s="3" t="s">
        <v>310</v>
      </c>
      <c r="V147" s="3" t="str">
        <f t="shared" si="5"/>
        <v>林0憲</v>
      </c>
      <c r="X147" s="3" t="s">
        <v>387</v>
      </c>
    </row>
    <row r="148" spans="1:24" x14ac:dyDescent="0.4">
      <c r="A148" s="2" t="s">
        <v>24</v>
      </c>
      <c r="B148" s="2" t="s">
        <v>179</v>
      </c>
      <c r="C148" s="2" t="s">
        <v>180</v>
      </c>
      <c r="D148" s="3" t="s">
        <v>387</v>
      </c>
      <c r="E148" s="3" t="s">
        <v>12</v>
      </c>
      <c r="F148" s="3" t="s">
        <v>129</v>
      </c>
      <c r="G148" s="3" t="s">
        <v>11</v>
      </c>
      <c r="H148" s="3">
        <v>4</v>
      </c>
      <c r="I148" s="4" t="s">
        <v>475</v>
      </c>
      <c r="J148" s="4" t="str">
        <f t="shared" si="4"/>
        <v>數學二下必4</v>
      </c>
      <c r="K148" s="3" t="str">
        <f>VLOOKUP(I148,開課資料!F:I,3,FALSE)</f>
        <v>林羿君</v>
      </c>
      <c r="L148" s="3" t="str">
        <f>VLOOKUP(I148,開課資料!F:I,4,FALSE)</f>
        <v>4/17(四)至教務處領取作業</v>
      </c>
      <c r="S148" s="3" t="s">
        <v>263</v>
      </c>
      <c r="T148" s="3">
        <v>0</v>
      </c>
      <c r="U148" s="3" t="s">
        <v>310</v>
      </c>
      <c r="V148" s="3" t="str">
        <f t="shared" si="5"/>
        <v>林0憲</v>
      </c>
      <c r="X148" s="3" t="s">
        <v>387</v>
      </c>
    </row>
    <row r="149" spans="1:24" x14ac:dyDescent="0.4">
      <c r="A149" s="2" t="s">
        <v>24</v>
      </c>
      <c r="B149" s="2" t="s">
        <v>179</v>
      </c>
      <c r="C149" s="2" t="s">
        <v>180</v>
      </c>
      <c r="D149" s="3" t="s">
        <v>387</v>
      </c>
      <c r="E149" s="3" t="s">
        <v>154</v>
      </c>
      <c r="F149" s="3" t="s">
        <v>142</v>
      </c>
      <c r="G149" s="3" t="s">
        <v>11</v>
      </c>
      <c r="H149" s="3">
        <v>3</v>
      </c>
      <c r="I149" s="4" t="s">
        <v>473</v>
      </c>
      <c r="J149" s="4" t="str">
        <f t="shared" si="4"/>
        <v>車輛空調檢修實習三上必3</v>
      </c>
      <c r="K149" s="3" t="str">
        <f>VLOOKUP(I149,開課資料!F:I,3,FALSE)</f>
        <v>陳宗暉</v>
      </c>
      <c r="L149" s="3" t="str">
        <f>VLOOKUP(I149,開課資料!F:I,4,FALSE)</f>
        <v>4/17(四)至汽車科辦領取作業</v>
      </c>
      <c r="S149" s="3" t="s">
        <v>263</v>
      </c>
      <c r="T149" s="3">
        <v>0</v>
      </c>
      <c r="U149" s="3" t="s">
        <v>310</v>
      </c>
      <c r="V149" s="3" t="str">
        <f t="shared" si="5"/>
        <v>林0憲</v>
      </c>
      <c r="X149" s="3" t="s">
        <v>387</v>
      </c>
    </row>
    <row r="150" spans="1:24" x14ac:dyDescent="0.4">
      <c r="A150" s="2" t="s">
        <v>24</v>
      </c>
      <c r="B150" s="2" t="s">
        <v>181</v>
      </c>
      <c r="C150" s="2" t="s">
        <v>182</v>
      </c>
      <c r="D150" s="3" t="s">
        <v>388</v>
      </c>
      <c r="E150" s="3" t="s">
        <v>43</v>
      </c>
      <c r="F150" s="3" t="s">
        <v>129</v>
      </c>
      <c r="G150" s="3" t="s">
        <v>11</v>
      </c>
      <c r="H150" s="3">
        <v>3</v>
      </c>
      <c r="I150" s="4" t="s">
        <v>476</v>
      </c>
      <c r="J150" s="4" t="str">
        <f t="shared" si="4"/>
        <v>國語文二下必3</v>
      </c>
      <c r="K150" s="3" t="str">
        <f>VLOOKUP(I150,開課資料!F:I,3,FALSE)</f>
        <v>林淑怡</v>
      </c>
      <c r="L150" s="3" t="str">
        <f>VLOOKUP(I150,開課資料!F:I,4,FALSE)</f>
        <v>4/17(四)至汽二乙班領取作業</v>
      </c>
      <c r="S150" s="3" t="s">
        <v>311</v>
      </c>
      <c r="T150" s="3">
        <v>0</v>
      </c>
      <c r="U150" s="3" t="s">
        <v>269</v>
      </c>
      <c r="V150" s="3" t="str">
        <f t="shared" si="5"/>
        <v>曾0穎</v>
      </c>
      <c r="X150" s="3" t="s">
        <v>388</v>
      </c>
    </row>
    <row r="151" spans="1:24" x14ac:dyDescent="0.4">
      <c r="A151" s="2" t="s">
        <v>24</v>
      </c>
      <c r="B151" s="2" t="s">
        <v>181</v>
      </c>
      <c r="C151" s="2" t="s">
        <v>182</v>
      </c>
      <c r="D151" s="3" t="s">
        <v>388</v>
      </c>
      <c r="E151" s="3" t="s">
        <v>12</v>
      </c>
      <c r="F151" s="3" t="s">
        <v>85</v>
      </c>
      <c r="G151" s="3" t="s">
        <v>11</v>
      </c>
      <c r="H151" s="3">
        <v>4</v>
      </c>
      <c r="I151" s="4" t="s">
        <v>442</v>
      </c>
      <c r="J151" s="4" t="str">
        <f t="shared" si="4"/>
        <v>數學一下必4</v>
      </c>
      <c r="K151" s="3" t="str">
        <f>VLOOKUP(I151,開課資料!F:I,3,FALSE)</f>
        <v>林羿君</v>
      </c>
      <c r="L151" s="3" t="str">
        <f>VLOOKUP(I151,開課資料!F:I,4,FALSE)</f>
        <v>4/17(四)至教務處領取作業</v>
      </c>
      <c r="S151" s="3" t="s">
        <v>311</v>
      </c>
      <c r="T151" s="3">
        <v>0</v>
      </c>
      <c r="U151" s="3" t="s">
        <v>269</v>
      </c>
      <c r="V151" s="3" t="str">
        <f t="shared" si="5"/>
        <v>曾0穎</v>
      </c>
      <c r="X151" s="3" t="s">
        <v>388</v>
      </c>
    </row>
    <row r="152" spans="1:24" x14ac:dyDescent="0.4">
      <c r="A152" s="2" t="s">
        <v>25</v>
      </c>
      <c r="B152" s="2" t="s">
        <v>183</v>
      </c>
      <c r="C152" s="2" t="s">
        <v>184</v>
      </c>
      <c r="D152" s="3" t="s">
        <v>389</v>
      </c>
      <c r="E152" s="3" t="s">
        <v>43</v>
      </c>
      <c r="F152" s="3" t="s">
        <v>85</v>
      </c>
      <c r="G152" s="3" t="s">
        <v>11</v>
      </c>
      <c r="H152" s="3">
        <v>3</v>
      </c>
      <c r="I152" s="4" t="s">
        <v>477</v>
      </c>
      <c r="J152" s="4" t="str">
        <f t="shared" si="4"/>
        <v>國語文一下必3</v>
      </c>
      <c r="K152" s="3" t="str">
        <f>VLOOKUP(I152,開課資料!F:I,3,FALSE)</f>
        <v>陳姵妏</v>
      </c>
      <c r="L152" s="3" t="str">
        <f>VLOOKUP(I152,開課資料!F:I,4,FALSE)</f>
        <v>4/17(四)至餐一甲班領取作業</v>
      </c>
      <c r="S152" s="3" t="s">
        <v>263</v>
      </c>
      <c r="T152" s="3">
        <v>0</v>
      </c>
      <c r="U152" s="3" t="s">
        <v>312</v>
      </c>
      <c r="V152" s="3" t="str">
        <f t="shared" si="5"/>
        <v>林0洺</v>
      </c>
      <c r="X152" s="3" t="s">
        <v>389</v>
      </c>
    </row>
    <row r="153" spans="1:24" x14ac:dyDescent="0.4">
      <c r="A153" s="2" t="s">
        <v>25</v>
      </c>
      <c r="B153" s="2" t="s">
        <v>183</v>
      </c>
      <c r="C153" s="2" t="s">
        <v>184</v>
      </c>
      <c r="D153" s="3" t="s">
        <v>389</v>
      </c>
      <c r="E153" s="3" t="s">
        <v>43</v>
      </c>
      <c r="F153" s="3" t="s">
        <v>129</v>
      </c>
      <c r="G153" s="3" t="s">
        <v>11</v>
      </c>
      <c r="H153" s="3">
        <v>3</v>
      </c>
      <c r="I153" s="4" t="s">
        <v>476</v>
      </c>
      <c r="J153" s="4" t="str">
        <f t="shared" si="4"/>
        <v>國語文二下必3</v>
      </c>
      <c r="K153" s="3" t="str">
        <f>VLOOKUP(I153,開課資料!F:I,3,FALSE)</f>
        <v>林淑怡</v>
      </c>
      <c r="L153" s="3" t="str">
        <f>VLOOKUP(I153,開課資料!F:I,4,FALSE)</f>
        <v>4/17(四)至汽二乙班領取作業</v>
      </c>
      <c r="S153" s="3" t="s">
        <v>263</v>
      </c>
      <c r="T153" s="3">
        <v>0</v>
      </c>
      <c r="U153" s="3" t="s">
        <v>312</v>
      </c>
      <c r="V153" s="3" t="str">
        <f t="shared" si="5"/>
        <v>林0洺</v>
      </c>
      <c r="X153" s="3" t="s">
        <v>389</v>
      </c>
    </row>
    <row r="154" spans="1:24" x14ac:dyDescent="0.4">
      <c r="A154" s="2" t="s">
        <v>25</v>
      </c>
      <c r="B154" s="2" t="s">
        <v>183</v>
      </c>
      <c r="C154" s="2" t="s">
        <v>184</v>
      </c>
      <c r="D154" s="3" t="s">
        <v>389</v>
      </c>
      <c r="E154" s="3" t="s">
        <v>38</v>
      </c>
      <c r="F154" s="3" t="s">
        <v>85</v>
      </c>
      <c r="G154" s="3" t="s">
        <v>11</v>
      </c>
      <c r="H154" s="3">
        <v>3</v>
      </c>
      <c r="I154" s="4" t="s">
        <v>451</v>
      </c>
      <c r="J154" s="4" t="str">
        <f t="shared" si="4"/>
        <v>基本電學一下必3</v>
      </c>
      <c r="K154" s="3" t="str">
        <f>VLOOKUP(I154,開課資料!F:I,3,FALSE)</f>
        <v>張學龍</v>
      </c>
      <c r="L154" s="3" t="str">
        <f>VLOOKUP(I154,開課資料!F:I,4,FALSE)</f>
        <v>4/17(四)至電訊科辦領取作業</v>
      </c>
      <c r="S154" s="3" t="s">
        <v>263</v>
      </c>
      <c r="T154" s="3">
        <v>0</v>
      </c>
      <c r="U154" s="3" t="s">
        <v>312</v>
      </c>
      <c r="V154" s="3" t="str">
        <f t="shared" si="5"/>
        <v>林0洺</v>
      </c>
      <c r="X154" s="3" t="s">
        <v>389</v>
      </c>
    </row>
    <row r="155" spans="1:24" x14ac:dyDescent="0.4">
      <c r="A155" s="2" t="s">
        <v>25</v>
      </c>
      <c r="B155" s="2" t="s">
        <v>185</v>
      </c>
      <c r="C155" s="2" t="s">
        <v>186</v>
      </c>
      <c r="D155" s="3" t="s">
        <v>390</v>
      </c>
      <c r="E155" s="3" t="s">
        <v>12</v>
      </c>
      <c r="F155" s="3" t="s">
        <v>129</v>
      </c>
      <c r="G155" s="3" t="s">
        <v>11</v>
      </c>
      <c r="H155" s="3">
        <v>4</v>
      </c>
      <c r="I155" s="4" t="s">
        <v>475</v>
      </c>
      <c r="J155" s="4" t="str">
        <f t="shared" si="4"/>
        <v>數學二下必4</v>
      </c>
      <c r="K155" s="3" t="str">
        <f>VLOOKUP(I155,開課資料!F:I,3,FALSE)</f>
        <v>林羿君</v>
      </c>
      <c r="L155" s="3" t="str">
        <f>VLOOKUP(I155,開課資料!F:I,4,FALSE)</f>
        <v>4/17(四)至教務處領取作業</v>
      </c>
      <c r="S155" s="3" t="s">
        <v>257</v>
      </c>
      <c r="T155" s="3">
        <v>0</v>
      </c>
      <c r="U155" s="3" t="s">
        <v>313</v>
      </c>
      <c r="V155" s="3" t="str">
        <f t="shared" si="5"/>
        <v>許0薰</v>
      </c>
      <c r="X155" s="3" t="s">
        <v>390</v>
      </c>
    </row>
    <row r="156" spans="1:24" x14ac:dyDescent="0.4">
      <c r="A156" s="2" t="s">
        <v>25</v>
      </c>
      <c r="B156" s="2" t="s">
        <v>185</v>
      </c>
      <c r="C156" s="2" t="s">
        <v>186</v>
      </c>
      <c r="D156" s="3" t="s">
        <v>390</v>
      </c>
      <c r="E156" s="3" t="s">
        <v>149</v>
      </c>
      <c r="F156" s="3" t="s">
        <v>142</v>
      </c>
      <c r="G156" s="3" t="s">
        <v>11</v>
      </c>
      <c r="H156" s="3">
        <v>3</v>
      </c>
      <c r="I156" s="4" t="s">
        <v>478</v>
      </c>
      <c r="J156" s="4" t="str">
        <f t="shared" si="4"/>
        <v>電子電路學三上必3</v>
      </c>
      <c r="K156" s="3" t="str">
        <f>VLOOKUP(I156,開課資料!F:I,3,FALSE)</f>
        <v>馬庭宇</v>
      </c>
      <c r="L156" s="3" t="str">
        <f>VLOOKUP(I156,開課資料!F:I,4,FALSE)</f>
        <v>4/17(四)至電訊科辦領取作業</v>
      </c>
      <c r="S156" s="3" t="s">
        <v>257</v>
      </c>
      <c r="T156" s="3">
        <v>0</v>
      </c>
      <c r="U156" s="3" t="s">
        <v>313</v>
      </c>
      <c r="V156" s="3" t="str">
        <f t="shared" si="5"/>
        <v>許0薰</v>
      </c>
      <c r="X156" s="3" t="s">
        <v>390</v>
      </c>
    </row>
    <row r="157" spans="1:24" x14ac:dyDescent="0.4">
      <c r="A157" s="2" t="s">
        <v>26</v>
      </c>
      <c r="B157" s="2" t="s">
        <v>187</v>
      </c>
      <c r="C157" s="2" t="s">
        <v>188</v>
      </c>
      <c r="D157" s="3" t="s">
        <v>391</v>
      </c>
      <c r="E157" s="3" t="s">
        <v>12</v>
      </c>
      <c r="F157" s="3" t="s">
        <v>129</v>
      </c>
      <c r="G157" s="3" t="s">
        <v>11</v>
      </c>
      <c r="H157" s="3">
        <v>4</v>
      </c>
      <c r="I157" s="4" t="s">
        <v>475</v>
      </c>
      <c r="J157" s="4" t="str">
        <f t="shared" si="4"/>
        <v>數學二下必4</v>
      </c>
      <c r="K157" s="3" t="str">
        <f>VLOOKUP(I157,開課資料!F:I,3,FALSE)</f>
        <v>林羿君</v>
      </c>
      <c r="L157" s="3" t="str">
        <f>VLOOKUP(I157,開課資料!F:I,4,FALSE)</f>
        <v>4/17(四)至教務處領取作業</v>
      </c>
      <c r="S157" s="3" t="s">
        <v>268</v>
      </c>
      <c r="T157" s="3">
        <v>0</v>
      </c>
      <c r="U157" s="3" t="s">
        <v>314</v>
      </c>
      <c r="V157" s="3" t="str">
        <f t="shared" si="5"/>
        <v>楊0善</v>
      </c>
      <c r="X157" s="3" t="s">
        <v>391</v>
      </c>
    </row>
    <row r="158" spans="1:24" x14ac:dyDescent="0.4">
      <c r="A158" s="2" t="s">
        <v>26</v>
      </c>
      <c r="B158" s="2" t="s">
        <v>187</v>
      </c>
      <c r="C158" s="2" t="s">
        <v>188</v>
      </c>
      <c r="D158" s="3" t="s">
        <v>391</v>
      </c>
      <c r="E158" s="3" t="s">
        <v>149</v>
      </c>
      <c r="F158" s="3" t="s">
        <v>142</v>
      </c>
      <c r="G158" s="3" t="s">
        <v>11</v>
      </c>
      <c r="H158" s="3">
        <v>3</v>
      </c>
      <c r="I158" s="4" t="s">
        <v>478</v>
      </c>
      <c r="J158" s="4" t="str">
        <f t="shared" si="4"/>
        <v>電子電路學三上必3</v>
      </c>
      <c r="K158" s="3" t="str">
        <f>VLOOKUP(I158,開課資料!F:I,3,FALSE)</f>
        <v>馬庭宇</v>
      </c>
      <c r="L158" s="3" t="str">
        <f>VLOOKUP(I158,開課資料!F:I,4,FALSE)</f>
        <v>4/17(四)至電訊科辦領取作業</v>
      </c>
      <c r="S158" s="3" t="s">
        <v>268</v>
      </c>
      <c r="T158" s="3">
        <v>0</v>
      </c>
      <c r="U158" s="3" t="s">
        <v>314</v>
      </c>
      <c r="V158" s="3" t="str">
        <f t="shared" si="5"/>
        <v>楊0善</v>
      </c>
      <c r="X158" s="3" t="s">
        <v>391</v>
      </c>
    </row>
    <row r="159" spans="1:24" x14ac:dyDescent="0.4">
      <c r="A159" s="2" t="s">
        <v>26</v>
      </c>
      <c r="B159" s="2" t="s">
        <v>189</v>
      </c>
      <c r="C159" s="2" t="s">
        <v>190</v>
      </c>
      <c r="D159" s="3" t="s">
        <v>392</v>
      </c>
      <c r="E159" s="3" t="s">
        <v>103</v>
      </c>
      <c r="F159" s="3" t="s">
        <v>129</v>
      </c>
      <c r="G159" s="3" t="s">
        <v>11</v>
      </c>
      <c r="H159" s="3">
        <v>3</v>
      </c>
      <c r="I159" s="4" t="s">
        <v>479</v>
      </c>
      <c r="J159" s="4" t="str">
        <f t="shared" si="4"/>
        <v>電子學二下必3</v>
      </c>
      <c r="K159" s="3" t="str">
        <f>VLOOKUP(I159,開課資料!F:I,3,FALSE)</f>
        <v>張學龍</v>
      </c>
      <c r="L159" s="3" t="str">
        <f>VLOOKUP(I159,開課資料!F:I,4,FALSE)</f>
        <v>4/17(四)至電訊科辦領取作業</v>
      </c>
      <c r="S159" s="3" t="s">
        <v>315</v>
      </c>
      <c r="T159" s="3">
        <v>0</v>
      </c>
      <c r="U159" s="3" t="s">
        <v>242</v>
      </c>
      <c r="V159" s="3" t="str">
        <f t="shared" si="5"/>
        <v>石0宏</v>
      </c>
      <c r="X159" s="3" t="s">
        <v>392</v>
      </c>
    </row>
    <row r="160" spans="1:24" x14ac:dyDescent="0.4">
      <c r="A160" s="2" t="s">
        <v>26</v>
      </c>
      <c r="B160" s="2" t="s">
        <v>189</v>
      </c>
      <c r="C160" s="2" t="s">
        <v>190</v>
      </c>
      <c r="D160" s="3" t="s">
        <v>392</v>
      </c>
      <c r="E160" s="3" t="s">
        <v>135</v>
      </c>
      <c r="F160" s="3" t="s">
        <v>129</v>
      </c>
      <c r="G160" s="3" t="s">
        <v>11</v>
      </c>
      <c r="H160" s="3">
        <v>3</v>
      </c>
      <c r="I160" s="4" t="s">
        <v>480</v>
      </c>
      <c r="J160" s="4" t="str">
        <f t="shared" si="4"/>
        <v>微處理機二下必3</v>
      </c>
      <c r="K160" s="3" t="str">
        <f>VLOOKUP(I160,開課資料!F:I,3,FALSE)</f>
        <v>陳李瑋</v>
      </c>
      <c r="L160" s="3" t="str">
        <f>VLOOKUP(I160,開課資料!F:I,4,FALSE)</f>
        <v>4/17(四)至電訊科辦領取作業</v>
      </c>
      <c r="S160" s="3" t="s">
        <v>315</v>
      </c>
      <c r="T160" s="3">
        <v>0</v>
      </c>
      <c r="U160" s="3" t="s">
        <v>242</v>
      </c>
      <c r="V160" s="3" t="str">
        <f t="shared" si="5"/>
        <v>石0宏</v>
      </c>
      <c r="X160" s="3" t="s">
        <v>392</v>
      </c>
    </row>
    <row r="161" spans="1:24" x14ac:dyDescent="0.4">
      <c r="A161" s="2" t="s">
        <v>26</v>
      </c>
      <c r="B161" s="2" t="s">
        <v>191</v>
      </c>
      <c r="C161" s="2" t="s">
        <v>192</v>
      </c>
      <c r="D161" s="3" t="s">
        <v>393</v>
      </c>
      <c r="E161" s="3" t="s">
        <v>43</v>
      </c>
      <c r="F161" s="3" t="s">
        <v>142</v>
      </c>
      <c r="G161" s="3" t="s">
        <v>11</v>
      </c>
      <c r="H161" s="3">
        <v>2</v>
      </c>
      <c r="I161" s="4" t="s">
        <v>481</v>
      </c>
      <c r="J161" s="4" t="str">
        <f t="shared" si="4"/>
        <v>國語文三上必2</v>
      </c>
      <c r="K161" s="3" t="str">
        <f>VLOOKUP(I161,開課資料!F:I,3,FALSE)</f>
        <v>林淑怡</v>
      </c>
      <c r="L161" s="3" t="str">
        <f>VLOOKUP(I161,開課資料!F:I,4,FALSE)</f>
        <v>4/17(四)至汽二乙班領取作業</v>
      </c>
      <c r="S161" s="3" t="s">
        <v>316</v>
      </c>
      <c r="T161" s="3">
        <v>0</v>
      </c>
      <c r="U161" s="3" t="s">
        <v>317</v>
      </c>
      <c r="V161" s="3" t="str">
        <f t="shared" si="5"/>
        <v>吳0旭</v>
      </c>
      <c r="X161" s="3" t="s">
        <v>393</v>
      </c>
    </row>
    <row r="162" spans="1:24" x14ac:dyDescent="0.4">
      <c r="A162" s="2" t="s">
        <v>26</v>
      </c>
      <c r="B162" s="2" t="s">
        <v>191</v>
      </c>
      <c r="C162" s="2" t="s">
        <v>192</v>
      </c>
      <c r="D162" s="3" t="s">
        <v>393</v>
      </c>
      <c r="E162" s="3" t="s">
        <v>37</v>
      </c>
      <c r="F162" s="3" t="s">
        <v>10</v>
      </c>
      <c r="G162" s="3" t="s">
        <v>11</v>
      </c>
      <c r="H162" s="3">
        <v>1</v>
      </c>
      <c r="I162" s="4" t="s">
        <v>453</v>
      </c>
      <c r="J162" s="4" t="str">
        <f t="shared" si="4"/>
        <v>健康與護理一上必1</v>
      </c>
      <c r="K162" s="3" t="str">
        <f>VLOOKUP(I162,開課資料!F:I,3,FALSE)</f>
        <v>高麗娜</v>
      </c>
      <c r="L162" s="3" t="str">
        <f>VLOOKUP(I162,開課資料!F:I,4,FALSE)</f>
        <v>4/22(二)至學務處領取作業</v>
      </c>
      <c r="S162" s="3" t="s">
        <v>316</v>
      </c>
      <c r="T162" s="3">
        <v>0</v>
      </c>
      <c r="U162" s="3" t="s">
        <v>317</v>
      </c>
      <c r="V162" s="3" t="str">
        <f t="shared" si="5"/>
        <v>吳0旭</v>
      </c>
      <c r="X162" s="3" t="s">
        <v>393</v>
      </c>
    </row>
    <row r="163" spans="1:24" x14ac:dyDescent="0.4">
      <c r="A163" s="2" t="s">
        <v>26</v>
      </c>
      <c r="B163" s="2" t="s">
        <v>191</v>
      </c>
      <c r="C163" s="2" t="s">
        <v>192</v>
      </c>
      <c r="D163" s="3" t="s">
        <v>393</v>
      </c>
      <c r="E163" s="3" t="s">
        <v>34</v>
      </c>
      <c r="F163" s="3" t="s">
        <v>10</v>
      </c>
      <c r="G163" s="3" t="s">
        <v>11</v>
      </c>
      <c r="H163" s="3">
        <v>1</v>
      </c>
      <c r="I163" s="4" t="s">
        <v>418</v>
      </c>
      <c r="J163" s="4" t="str">
        <f t="shared" si="4"/>
        <v>全民國防教育一上必1</v>
      </c>
      <c r="K163" s="3" t="str">
        <f>VLOOKUP(I163,開課資料!F:I,3,FALSE)</f>
        <v>陳人吉</v>
      </c>
      <c r="L163" s="3" t="str">
        <f>VLOOKUP(I163,開課資料!F:I,4,FALSE)</f>
        <v>4/16(三)至教務處領取作業</v>
      </c>
      <c r="S163" s="3" t="s">
        <v>316</v>
      </c>
      <c r="T163" s="3">
        <v>0</v>
      </c>
      <c r="U163" s="3" t="s">
        <v>317</v>
      </c>
      <c r="V163" s="3" t="str">
        <f t="shared" si="5"/>
        <v>吳0旭</v>
      </c>
      <c r="X163" s="3" t="s">
        <v>393</v>
      </c>
    </row>
    <row r="164" spans="1:24" x14ac:dyDescent="0.4">
      <c r="A164" s="2" t="s">
        <v>26</v>
      </c>
      <c r="B164" s="2" t="s">
        <v>193</v>
      </c>
      <c r="C164" s="2" t="s">
        <v>194</v>
      </c>
      <c r="D164" s="3" t="s">
        <v>394</v>
      </c>
      <c r="E164" s="3" t="s">
        <v>12</v>
      </c>
      <c r="F164" s="3" t="s">
        <v>85</v>
      </c>
      <c r="G164" s="3" t="s">
        <v>11</v>
      </c>
      <c r="H164" s="3">
        <v>4</v>
      </c>
      <c r="I164" s="4" t="s">
        <v>442</v>
      </c>
      <c r="J164" s="4" t="str">
        <f t="shared" si="4"/>
        <v>數學一下必4</v>
      </c>
      <c r="K164" s="3" t="str">
        <f>VLOOKUP(I164,開課資料!F:I,3,FALSE)</f>
        <v>林羿君</v>
      </c>
      <c r="L164" s="3" t="str">
        <f>VLOOKUP(I164,開課資料!F:I,4,FALSE)</f>
        <v>4/17(四)至教務處領取作業</v>
      </c>
      <c r="S164" s="3" t="s">
        <v>236</v>
      </c>
      <c r="T164" s="3">
        <v>0</v>
      </c>
      <c r="U164" s="3" t="s">
        <v>308</v>
      </c>
      <c r="V164" s="3" t="str">
        <f t="shared" si="5"/>
        <v>李0弘</v>
      </c>
      <c r="X164" s="3" t="s">
        <v>394</v>
      </c>
    </row>
    <row r="165" spans="1:24" x14ac:dyDescent="0.4">
      <c r="A165" s="2" t="s">
        <v>26</v>
      </c>
      <c r="B165" s="2" t="s">
        <v>193</v>
      </c>
      <c r="C165" s="2" t="s">
        <v>194</v>
      </c>
      <c r="D165" s="3" t="s">
        <v>394</v>
      </c>
      <c r="E165" s="3" t="s">
        <v>111</v>
      </c>
      <c r="F165" s="3" t="s">
        <v>96</v>
      </c>
      <c r="G165" s="3" t="s">
        <v>11</v>
      </c>
      <c r="H165" s="3">
        <v>2</v>
      </c>
      <c r="I165" s="4" t="s">
        <v>446</v>
      </c>
      <c r="J165" s="4" t="str">
        <f t="shared" si="4"/>
        <v>公民與社會二上必2</v>
      </c>
      <c r="K165" s="3" t="str">
        <f>VLOOKUP(I165,開課資料!F:I,3,FALSE)</f>
        <v>林建光</v>
      </c>
      <c r="L165" s="3" t="str">
        <f>VLOOKUP(I165,開課資料!F:I,4,FALSE)</f>
        <v>4/16(三)至教務處領取作業</v>
      </c>
      <c r="S165" s="3" t="s">
        <v>236</v>
      </c>
      <c r="T165" s="3">
        <v>0</v>
      </c>
      <c r="U165" s="3" t="s">
        <v>308</v>
      </c>
      <c r="V165" s="3" t="str">
        <f t="shared" si="5"/>
        <v>李0弘</v>
      </c>
      <c r="X165" s="3" t="s">
        <v>394</v>
      </c>
    </row>
    <row r="166" spans="1:24" x14ac:dyDescent="0.4">
      <c r="A166" s="2" t="s">
        <v>26</v>
      </c>
      <c r="B166" s="2" t="s">
        <v>193</v>
      </c>
      <c r="C166" s="2" t="s">
        <v>194</v>
      </c>
      <c r="D166" s="3" t="s">
        <v>394</v>
      </c>
      <c r="E166" s="3" t="s">
        <v>29</v>
      </c>
      <c r="F166" s="3" t="s">
        <v>10</v>
      </c>
      <c r="G166" s="3" t="s">
        <v>11</v>
      </c>
      <c r="H166" s="3">
        <v>2</v>
      </c>
      <c r="I166" s="4" t="s">
        <v>416</v>
      </c>
      <c r="J166" s="4" t="str">
        <f t="shared" si="4"/>
        <v>資訊科技一上必2</v>
      </c>
      <c r="K166" s="3" t="str">
        <f>VLOOKUP(I166,開課資料!F:I,3,FALSE)</f>
        <v>郭俊億</v>
      </c>
      <c r="L166" s="3" t="str">
        <f>VLOOKUP(I166,開課資料!F:I,4,FALSE)</f>
        <v>4/17(四)至電訊科辦領取作業</v>
      </c>
      <c r="S166" s="3" t="s">
        <v>236</v>
      </c>
      <c r="T166" s="3">
        <v>0</v>
      </c>
      <c r="U166" s="3" t="s">
        <v>308</v>
      </c>
      <c r="V166" s="3" t="str">
        <f t="shared" si="5"/>
        <v>李0弘</v>
      </c>
      <c r="X166" s="3" t="s">
        <v>394</v>
      </c>
    </row>
    <row r="167" spans="1:24" x14ac:dyDescent="0.4">
      <c r="A167" s="2" t="s">
        <v>26</v>
      </c>
      <c r="B167" s="2" t="s">
        <v>193</v>
      </c>
      <c r="C167" s="2" t="s">
        <v>194</v>
      </c>
      <c r="D167" s="3" t="s">
        <v>394</v>
      </c>
      <c r="E167" s="3" t="s">
        <v>30</v>
      </c>
      <c r="F167" s="3" t="s">
        <v>85</v>
      </c>
      <c r="G167" s="3" t="s">
        <v>11</v>
      </c>
      <c r="H167" s="3">
        <v>2</v>
      </c>
      <c r="I167" s="4" t="s">
        <v>482</v>
      </c>
      <c r="J167" s="4" t="str">
        <f t="shared" si="4"/>
        <v>生涯規劃一下必2</v>
      </c>
      <c r="K167" s="3" t="str">
        <f>VLOOKUP(I167,開課資料!F:I,3,FALSE)</f>
        <v>鍾威霆</v>
      </c>
      <c r="L167" s="3" t="str">
        <f>VLOOKUP(I167,開課資料!F:I,4,FALSE)</f>
        <v>4/17(四)至輔導室領取作業</v>
      </c>
      <c r="S167" s="3" t="s">
        <v>236</v>
      </c>
      <c r="T167" s="3">
        <v>0</v>
      </c>
      <c r="U167" s="3" t="s">
        <v>308</v>
      </c>
      <c r="V167" s="3" t="str">
        <f t="shared" si="5"/>
        <v>李0弘</v>
      </c>
      <c r="X167" s="3" t="s">
        <v>394</v>
      </c>
    </row>
    <row r="168" spans="1:24" x14ac:dyDescent="0.4">
      <c r="A168" s="2" t="s">
        <v>26</v>
      </c>
      <c r="B168" s="2" t="s">
        <v>193</v>
      </c>
      <c r="C168" s="2" t="s">
        <v>194</v>
      </c>
      <c r="D168" s="3" t="s">
        <v>394</v>
      </c>
      <c r="E168" s="3" t="s">
        <v>50</v>
      </c>
      <c r="F168" s="3" t="s">
        <v>85</v>
      </c>
      <c r="G168" s="3" t="s">
        <v>11</v>
      </c>
      <c r="H168" s="3">
        <v>2</v>
      </c>
      <c r="I168" s="4" t="s">
        <v>483</v>
      </c>
      <c r="J168" s="4" t="str">
        <f t="shared" si="4"/>
        <v>體育一下必2</v>
      </c>
      <c r="K168" s="3" t="str">
        <f>VLOOKUP(I168,開課資料!F:I,3,FALSE)</f>
        <v>王樹傑</v>
      </c>
      <c r="L168" s="3" t="str">
        <f>VLOOKUP(I168,開課資料!F:I,4,FALSE)</f>
        <v>4/17(四)至總務處領取作業</v>
      </c>
      <c r="S168" s="3" t="s">
        <v>236</v>
      </c>
      <c r="T168" s="3">
        <v>0</v>
      </c>
      <c r="U168" s="3" t="s">
        <v>308</v>
      </c>
      <c r="V168" s="3" t="str">
        <f t="shared" si="5"/>
        <v>李0弘</v>
      </c>
      <c r="X168" s="3" t="s">
        <v>394</v>
      </c>
    </row>
    <row r="169" spans="1:24" x14ac:dyDescent="0.4">
      <c r="A169" s="2" t="s">
        <v>26</v>
      </c>
      <c r="B169" s="2" t="s">
        <v>193</v>
      </c>
      <c r="C169" s="2" t="s">
        <v>194</v>
      </c>
      <c r="D169" s="3" t="s">
        <v>394</v>
      </c>
      <c r="E169" s="3" t="s">
        <v>50</v>
      </c>
      <c r="F169" s="3" t="s">
        <v>96</v>
      </c>
      <c r="G169" s="3" t="s">
        <v>11</v>
      </c>
      <c r="H169" s="3">
        <v>2</v>
      </c>
      <c r="I169" s="4" t="s">
        <v>462</v>
      </c>
      <c r="J169" s="4" t="str">
        <f t="shared" si="4"/>
        <v>體育二上必2</v>
      </c>
      <c r="K169" s="3" t="str">
        <f>VLOOKUP(I169,開課資料!F:I,3,FALSE)</f>
        <v>柯宜伶</v>
      </c>
      <c r="L169" s="3" t="str">
        <f>VLOOKUP(I169,開課資料!F:I,4,FALSE)</f>
        <v>4/17(四)至學務處領取作業</v>
      </c>
      <c r="S169" s="3" t="s">
        <v>236</v>
      </c>
      <c r="T169" s="3">
        <v>0</v>
      </c>
      <c r="U169" s="3" t="s">
        <v>308</v>
      </c>
      <c r="V169" s="3" t="str">
        <f t="shared" si="5"/>
        <v>李0弘</v>
      </c>
      <c r="X169" s="3" t="s">
        <v>394</v>
      </c>
    </row>
    <row r="170" spans="1:24" x14ac:dyDescent="0.4">
      <c r="A170" s="2" t="s">
        <v>27</v>
      </c>
      <c r="B170" s="2" t="s">
        <v>195</v>
      </c>
      <c r="C170" s="2" t="s">
        <v>196</v>
      </c>
      <c r="D170" s="3" t="s">
        <v>395</v>
      </c>
      <c r="E170" s="3" t="s">
        <v>43</v>
      </c>
      <c r="F170" s="3" t="s">
        <v>10</v>
      </c>
      <c r="G170" s="3" t="s">
        <v>11</v>
      </c>
      <c r="H170" s="3">
        <v>3</v>
      </c>
      <c r="I170" s="4" t="s">
        <v>419</v>
      </c>
      <c r="J170" s="4" t="str">
        <f t="shared" si="4"/>
        <v>國語文一上必3</v>
      </c>
      <c r="K170" s="3" t="str">
        <f>VLOOKUP(I170,開課資料!F:I,3,FALSE)</f>
        <v>杜信德</v>
      </c>
      <c r="L170" s="3" t="str">
        <f>VLOOKUP(I170,開課資料!F:I,4,FALSE)</f>
        <v>4/16(三)至教務處領取作業</v>
      </c>
      <c r="S170" s="3" t="s">
        <v>318</v>
      </c>
      <c r="T170" s="3">
        <v>0</v>
      </c>
      <c r="U170" s="3" t="s">
        <v>319</v>
      </c>
      <c r="V170" s="3" t="str">
        <f t="shared" si="5"/>
        <v>盧0宜</v>
      </c>
      <c r="X170" s="3" t="s">
        <v>395</v>
      </c>
    </row>
    <row r="171" spans="1:24" x14ac:dyDescent="0.4">
      <c r="A171" s="2" t="s">
        <v>27</v>
      </c>
      <c r="B171" s="2" t="s">
        <v>195</v>
      </c>
      <c r="C171" s="2" t="s">
        <v>196</v>
      </c>
      <c r="D171" s="3" t="s">
        <v>395</v>
      </c>
      <c r="E171" s="3" t="s">
        <v>53</v>
      </c>
      <c r="F171" s="3" t="s">
        <v>10</v>
      </c>
      <c r="G171" s="3" t="s">
        <v>11</v>
      </c>
      <c r="H171" s="3">
        <v>2</v>
      </c>
      <c r="I171" s="4" t="s">
        <v>421</v>
      </c>
      <c r="J171" s="4" t="str">
        <f t="shared" si="4"/>
        <v>英語文一上必2</v>
      </c>
      <c r="K171" s="3" t="str">
        <f>VLOOKUP(I171,開課資料!F:I,3,FALSE)</f>
        <v>馮秀儀</v>
      </c>
      <c r="L171" s="3" t="str">
        <f>VLOOKUP(I171,開課資料!F:I,4,FALSE)</f>
        <v>4/16(三)至汽三甲班領取作業</v>
      </c>
      <c r="S171" s="3" t="s">
        <v>318</v>
      </c>
      <c r="T171" s="3">
        <v>0</v>
      </c>
      <c r="U171" s="3" t="s">
        <v>319</v>
      </c>
      <c r="V171" s="3" t="str">
        <f t="shared" si="5"/>
        <v>盧0宜</v>
      </c>
      <c r="X171" s="3" t="s">
        <v>395</v>
      </c>
    </row>
    <row r="172" spans="1:24" x14ac:dyDescent="0.4">
      <c r="A172" s="2" t="s">
        <v>27</v>
      </c>
      <c r="B172" s="2" t="s">
        <v>195</v>
      </c>
      <c r="C172" s="2" t="s">
        <v>196</v>
      </c>
      <c r="D172" s="3" t="s">
        <v>395</v>
      </c>
      <c r="E172" s="3" t="s">
        <v>12</v>
      </c>
      <c r="F172" s="3" t="s">
        <v>96</v>
      </c>
      <c r="G172" s="3" t="s">
        <v>11</v>
      </c>
      <c r="H172" s="3">
        <v>2</v>
      </c>
      <c r="I172" s="4" t="s">
        <v>465</v>
      </c>
      <c r="J172" s="4" t="str">
        <f t="shared" si="4"/>
        <v>數學二上必2</v>
      </c>
      <c r="K172" s="3" t="str">
        <f>VLOOKUP(I172,開課資料!F:I,3,FALSE)</f>
        <v>陳志雄</v>
      </c>
      <c r="L172" s="3" t="str">
        <f>VLOOKUP(I172,開課資料!F:I,4,FALSE)</f>
        <v>4/17(四)至汽一甲班領取作業</v>
      </c>
      <c r="S172" s="3" t="s">
        <v>318</v>
      </c>
      <c r="T172" s="3">
        <v>0</v>
      </c>
      <c r="U172" s="3" t="s">
        <v>319</v>
      </c>
      <c r="V172" s="3" t="str">
        <f t="shared" si="5"/>
        <v>盧0宜</v>
      </c>
      <c r="X172" s="3" t="s">
        <v>395</v>
      </c>
    </row>
    <row r="173" spans="1:24" x14ac:dyDescent="0.4">
      <c r="A173" s="2" t="s">
        <v>27</v>
      </c>
      <c r="B173" s="2" t="s">
        <v>195</v>
      </c>
      <c r="C173" s="2" t="s">
        <v>196</v>
      </c>
      <c r="D173" s="3" t="s">
        <v>395</v>
      </c>
      <c r="E173" s="3" t="s">
        <v>12</v>
      </c>
      <c r="F173" s="3" t="s">
        <v>129</v>
      </c>
      <c r="G173" s="3" t="s">
        <v>11</v>
      </c>
      <c r="H173" s="3">
        <v>2</v>
      </c>
      <c r="I173" s="4" t="s">
        <v>484</v>
      </c>
      <c r="J173" s="4" t="str">
        <f t="shared" si="4"/>
        <v>數學二下必2</v>
      </c>
      <c r="K173" s="3" t="str">
        <f>VLOOKUP(I173,開課資料!F:I,3,FALSE)</f>
        <v>陳志雄</v>
      </c>
      <c r="L173" s="3" t="str">
        <f>VLOOKUP(I173,開課資料!F:I,4,FALSE)</f>
        <v>4/17(四)至汽一甲班領取作業</v>
      </c>
      <c r="S173" s="3" t="s">
        <v>318</v>
      </c>
      <c r="T173" s="3">
        <v>0</v>
      </c>
      <c r="U173" s="3" t="s">
        <v>319</v>
      </c>
      <c r="V173" s="3" t="str">
        <f t="shared" si="5"/>
        <v>盧0宜</v>
      </c>
      <c r="X173" s="3" t="s">
        <v>395</v>
      </c>
    </row>
    <row r="174" spans="1:24" x14ac:dyDescent="0.4">
      <c r="A174" s="2" t="s">
        <v>27</v>
      </c>
      <c r="B174" s="2" t="s">
        <v>195</v>
      </c>
      <c r="C174" s="2" t="s">
        <v>196</v>
      </c>
      <c r="D174" s="3" t="s">
        <v>395</v>
      </c>
      <c r="E174" s="3" t="s">
        <v>91</v>
      </c>
      <c r="F174" s="3" t="s">
        <v>85</v>
      </c>
      <c r="G174" s="3" t="s">
        <v>11</v>
      </c>
      <c r="H174" s="3">
        <v>2</v>
      </c>
      <c r="I174" s="4" t="s">
        <v>454</v>
      </c>
      <c r="J174" s="4" t="str">
        <f t="shared" si="4"/>
        <v>歷史一下必2</v>
      </c>
      <c r="K174" s="3" t="str">
        <f>VLOOKUP(I174,開課資料!F:I,3,FALSE)</f>
        <v>游欣璇</v>
      </c>
      <c r="L174" s="3" t="str">
        <f>VLOOKUP(I174,開課資料!F:I,4,FALSE)</f>
        <v>4/16(三)至教務處領取作業</v>
      </c>
      <c r="S174" s="3" t="s">
        <v>318</v>
      </c>
      <c r="T174" s="3">
        <v>0</v>
      </c>
      <c r="U174" s="3" t="s">
        <v>319</v>
      </c>
      <c r="V174" s="3" t="str">
        <f t="shared" si="5"/>
        <v>盧0宜</v>
      </c>
      <c r="X174" s="3" t="s">
        <v>395</v>
      </c>
    </row>
    <row r="175" spans="1:24" x14ac:dyDescent="0.4">
      <c r="A175" s="2" t="s">
        <v>27</v>
      </c>
      <c r="B175" s="2" t="s">
        <v>195</v>
      </c>
      <c r="C175" s="2" t="s">
        <v>196</v>
      </c>
      <c r="D175" s="3" t="s">
        <v>395</v>
      </c>
      <c r="E175" s="3" t="s">
        <v>59</v>
      </c>
      <c r="F175" s="3" t="s">
        <v>10</v>
      </c>
      <c r="G175" s="3" t="s">
        <v>11</v>
      </c>
      <c r="H175" s="3">
        <v>2</v>
      </c>
      <c r="I175" s="4" t="s">
        <v>485</v>
      </c>
      <c r="J175" s="4" t="str">
        <f t="shared" si="4"/>
        <v>音樂一上必2</v>
      </c>
      <c r="K175" s="3" t="str">
        <f>VLOOKUP(I175,開課資料!F:I,3,FALSE)</f>
        <v>謝佩君</v>
      </c>
      <c r="L175" s="3" t="str">
        <f>VLOOKUP(I175,開課資料!F:I,4,FALSE)</f>
        <v>4/16(三)至教務處領取作業</v>
      </c>
      <c r="S175" s="3" t="s">
        <v>318</v>
      </c>
      <c r="T175" s="3">
        <v>0</v>
      </c>
      <c r="U175" s="3" t="s">
        <v>319</v>
      </c>
      <c r="V175" s="3" t="str">
        <f t="shared" si="5"/>
        <v>盧0宜</v>
      </c>
      <c r="X175" s="3" t="s">
        <v>395</v>
      </c>
    </row>
    <row r="176" spans="1:24" x14ac:dyDescent="0.4">
      <c r="A176" s="2" t="s">
        <v>27</v>
      </c>
      <c r="B176" s="2" t="s">
        <v>195</v>
      </c>
      <c r="C176" s="2" t="s">
        <v>196</v>
      </c>
      <c r="D176" s="3" t="s">
        <v>395</v>
      </c>
      <c r="E176" s="3" t="s">
        <v>30</v>
      </c>
      <c r="F176" s="3" t="s">
        <v>10</v>
      </c>
      <c r="G176" s="3" t="s">
        <v>11</v>
      </c>
      <c r="H176" s="3">
        <v>2</v>
      </c>
      <c r="I176" s="4" t="s">
        <v>486</v>
      </c>
      <c r="J176" s="4" t="str">
        <f t="shared" si="4"/>
        <v>生涯規劃一上必2</v>
      </c>
      <c r="K176" s="3" t="str">
        <f>VLOOKUP(I176,開課資料!F:I,3,FALSE)</f>
        <v>鍾威霆</v>
      </c>
      <c r="L176" s="3" t="str">
        <f>VLOOKUP(I176,開課資料!F:I,4,FALSE)</f>
        <v>4/17(四)至輔導室領取作業</v>
      </c>
      <c r="S176" s="3" t="s">
        <v>318</v>
      </c>
      <c r="T176" s="3">
        <v>0</v>
      </c>
      <c r="U176" s="3" t="s">
        <v>319</v>
      </c>
      <c r="V176" s="3" t="str">
        <f t="shared" si="5"/>
        <v>盧0宜</v>
      </c>
      <c r="X176" s="3" t="s">
        <v>395</v>
      </c>
    </row>
    <row r="177" spans="1:24" x14ac:dyDescent="0.4">
      <c r="A177" s="2" t="s">
        <v>27</v>
      </c>
      <c r="B177" s="2" t="s">
        <v>195</v>
      </c>
      <c r="C177" s="2" t="s">
        <v>196</v>
      </c>
      <c r="D177" s="3" t="s">
        <v>395</v>
      </c>
      <c r="E177" s="3" t="s">
        <v>121</v>
      </c>
      <c r="F177" s="3" t="s">
        <v>142</v>
      </c>
      <c r="G177" s="3" t="s">
        <v>11</v>
      </c>
      <c r="H177" s="3">
        <v>2</v>
      </c>
      <c r="I177" s="4" t="s">
        <v>487</v>
      </c>
      <c r="J177" s="4" t="str">
        <f t="shared" si="4"/>
        <v>觀光餐旅英語會話三上必2</v>
      </c>
      <c r="K177" s="3" t="str">
        <f>VLOOKUP(I177,開課資料!F:I,3,FALSE)</f>
        <v>梁麗梅</v>
      </c>
      <c r="L177" s="3" t="str">
        <f>VLOOKUP(I177,開課資料!F:I,4,FALSE)</f>
        <v>4/16(三)至餐二乙班領取作業</v>
      </c>
      <c r="S177" s="3" t="s">
        <v>318</v>
      </c>
      <c r="T177" s="3">
        <v>0</v>
      </c>
      <c r="U177" s="3" t="s">
        <v>319</v>
      </c>
      <c r="V177" s="3" t="str">
        <f t="shared" si="5"/>
        <v>盧0宜</v>
      </c>
      <c r="X177" s="3" t="s">
        <v>395</v>
      </c>
    </row>
    <row r="178" spans="1:24" x14ac:dyDescent="0.4">
      <c r="A178" s="2" t="s">
        <v>27</v>
      </c>
      <c r="B178" s="2" t="s">
        <v>195</v>
      </c>
      <c r="C178" s="2" t="s">
        <v>196</v>
      </c>
      <c r="D178" s="3" t="s">
        <v>395</v>
      </c>
      <c r="E178" s="3" t="s">
        <v>50</v>
      </c>
      <c r="F178" s="3" t="s">
        <v>10</v>
      </c>
      <c r="G178" s="3" t="s">
        <v>11</v>
      </c>
      <c r="H178" s="3">
        <v>2</v>
      </c>
      <c r="I178" s="4" t="s">
        <v>428</v>
      </c>
      <c r="J178" s="4" t="str">
        <f t="shared" si="4"/>
        <v>體育一上必2</v>
      </c>
      <c r="K178" s="3" t="str">
        <f>VLOOKUP(I178,開課資料!F:I,3,FALSE)</f>
        <v>藍威</v>
      </c>
      <c r="L178" s="3" t="str">
        <f>VLOOKUP(I178,開課資料!F:I,4,FALSE)</f>
        <v>4/17(四)至學務處領取作業</v>
      </c>
      <c r="S178" s="3" t="s">
        <v>318</v>
      </c>
      <c r="T178" s="3">
        <v>0</v>
      </c>
      <c r="U178" s="3" t="s">
        <v>319</v>
      </c>
      <c r="V178" s="3" t="str">
        <f t="shared" si="5"/>
        <v>盧0宜</v>
      </c>
      <c r="X178" s="3" t="s">
        <v>395</v>
      </c>
    </row>
    <row r="179" spans="1:24" x14ac:dyDescent="0.4">
      <c r="A179" s="2" t="s">
        <v>27</v>
      </c>
      <c r="B179" s="2" t="s">
        <v>197</v>
      </c>
      <c r="C179" s="2" t="s">
        <v>198</v>
      </c>
      <c r="D179" s="3" t="s">
        <v>396</v>
      </c>
      <c r="E179" s="3" t="s">
        <v>43</v>
      </c>
      <c r="F179" s="3" t="s">
        <v>10</v>
      </c>
      <c r="G179" s="3" t="s">
        <v>11</v>
      </c>
      <c r="H179" s="3">
        <v>3</v>
      </c>
      <c r="I179" s="4" t="s">
        <v>419</v>
      </c>
      <c r="J179" s="4" t="str">
        <f t="shared" si="4"/>
        <v>國語文一上必3</v>
      </c>
      <c r="K179" s="3" t="str">
        <f>VLOOKUP(I179,開課資料!F:I,3,FALSE)</f>
        <v>杜信德</v>
      </c>
      <c r="L179" s="3" t="str">
        <f>VLOOKUP(I179,開課資料!F:I,4,FALSE)</f>
        <v>4/16(三)至教務處領取作業</v>
      </c>
      <c r="S179" s="3" t="s">
        <v>320</v>
      </c>
      <c r="T179" s="3">
        <v>0</v>
      </c>
      <c r="U179" s="3" t="s">
        <v>321</v>
      </c>
      <c r="V179" s="3" t="str">
        <f t="shared" si="5"/>
        <v>汪0琪</v>
      </c>
      <c r="X179" s="3" t="s">
        <v>396</v>
      </c>
    </row>
    <row r="180" spans="1:24" x14ac:dyDescent="0.4">
      <c r="A180" s="2" t="s">
        <v>27</v>
      </c>
      <c r="B180" s="2" t="s">
        <v>197</v>
      </c>
      <c r="C180" s="2" t="s">
        <v>198</v>
      </c>
      <c r="D180" s="3" t="s">
        <v>396</v>
      </c>
      <c r="E180" s="3" t="s">
        <v>69</v>
      </c>
      <c r="F180" s="3" t="s">
        <v>10</v>
      </c>
      <c r="G180" s="3" t="s">
        <v>11</v>
      </c>
      <c r="H180" s="3">
        <v>1</v>
      </c>
      <c r="I180" s="4" t="s">
        <v>466</v>
      </c>
      <c r="J180" s="4" t="str">
        <f t="shared" si="4"/>
        <v>化學一上必1</v>
      </c>
      <c r="K180" s="3" t="str">
        <f>VLOOKUP(I180,開課資料!F:I,3,FALSE)</f>
        <v>許修銘</v>
      </c>
      <c r="L180" s="3" t="str">
        <f>VLOOKUP(I180,開課資料!F:I,4,FALSE)</f>
        <v>4/16(三)至汽二甲班領取作業</v>
      </c>
      <c r="S180" s="3" t="s">
        <v>320</v>
      </c>
      <c r="T180" s="3">
        <v>0</v>
      </c>
      <c r="U180" s="3" t="s">
        <v>321</v>
      </c>
      <c r="V180" s="3" t="str">
        <f t="shared" si="5"/>
        <v>汪0琪</v>
      </c>
      <c r="X180" s="3" t="s">
        <v>396</v>
      </c>
    </row>
    <row r="181" spans="1:24" x14ac:dyDescent="0.4">
      <c r="A181" s="2" t="s">
        <v>27</v>
      </c>
      <c r="B181" s="2" t="s">
        <v>197</v>
      </c>
      <c r="C181" s="2" t="s">
        <v>198</v>
      </c>
      <c r="D181" s="3" t="s">
        <v>396</v>
      </c>
      <c r="E181" s="3" t="s">
        <v>143</v>
      </c>
      <c r="F181" s="3" t="s">
        <v>142</v>
      </c>
      <c r="G181" s="3" t="s">
        <v>11</v>
      </c>
      <c r="H181" s="3">
        <v>1</v>
      </c>
      <c r="I181" s="4" t="s">
        <v>488</v>
      </c>
      <c r="J181" s="4" t="str">
        <f t="shared" si="4"/>
        <v>餐旅概論三上必1</v>
      </c>
      <c r="K181" s="3" t="str">
        <f>VLOOKUP(I181,開課資料!F:I,3,FALSE)</f>
        <v>蔡羽柔</v>
      </c>
      <c r="L181" s="3" t="str">
        <f>VLOOKUP(I181,開課資料!F:I,4,FALSE)</f>
        <v>4/17(四)至教務處領取作業</v>
      </c>
      <c r="S181" s="3" t="s">
        <v>320</v>
      </c>
      <c r="T181" s="3">
        <v>0</v>
      </c>
      <c r="U181" s="3" t="s">
        <v>321</v>
      </c>
      <c r="V181" s="3" t="str">
        <f t="shared" si="5"/>
        <v>汪0琪</v>
      </c>
      <c r="X181" s="3" t="s">
        <v>396</v>
      </c>
    </row>
    <row r="182" spans="1:24" x14ac:dyDescent="0.4">
      <c r="A182" s="2" t="s">
        <v>27</v>
      </c>
      <c r="B182" s="2" t="s">
        <v>197</v>
      </c>
      <c r="C182" s="2" t="s">
        <v>198</v>
      </c>
      <c r="D182" s="3" t="s">
        <v>396</v>
      </c>
      <c r="E182" s="3" t="s">
        <v>148</v>
      </c>
      <c r="F182" s="3" t="s">
        <v>142</v>
      </c>
      <c r="G182" s="3" t="s">
        <v>11</v>
      </c>
      <c r="H182" s="3">
        <v>1</v>
      </c>
      <c r="I182" s="4" t="s">
        <v>489</v>
      </c>
      <c r="J182" s="4" t="str">
        <f t="shared" si="4"/>
        <v>餐旅服務管理三上必1</v>
      </c>
      <c r="K182" s="3" t="str">
        <f>VLOOKUP(I182,開課資料!F:I,3,FALSE)</f>
        <v>許嫣甄</v>
      </c>
      <c r="L182" s="3" t="str">
        <f>VLOOKUP(I182,開課資料!F:I,4,FALSE)</f>
        <v>4/17(四)至餐三甲班領取作業</v>
      </c>
      <c r="S182" s="3" t="s">
        <v>320</v>
      </c>
      <c r="T182" s="3">
        <v>0</v>
      </c>
      <c r="U182" s="3" t="s">
        <v>321</v>
      </c>
      <c r="V182" s="3" t="str">
        <f t="shared" si="5"/>
        <v>汪0琪</v>
      </c>
      <c r="X182" s="3" t="s">
        <v>396</v>
      </c>
    </row>
    <row r="183" spans="1:24" x14ac:dyDescent="0.4">
      <c r="A183" s="2" t="s">
        <v>27</v>
      </c>
      <c r="B183" s="2" t="s">
        <v>197</v>
      </c>
      <c r="C183" s="2" t="s">
        <v>198</v>
      </c>
      <c r="D183" s="3" t="s">
        <v>396</v>
      </c>
      <c r="E183" s="3" t="s">
        <v>139</v>
      </c>
      <c r="F183" s="3" t="s">
        <v>129</v>
      </c>
      <c r="G183" s="3" t="s">
        <v>102</v>
      </c>
      <c r="H183" s="3">
        <v>2</v>
      </c>
      <c r="I183" s="4" t="s">
        <v>490</v>
      </c>
      <c r="J183" s="4" t="str">
        <f t="shared" si="4"/>
        <v>營養學概論二下選2</v>
      </c>
      <c r="K183" s="3" t="str">
        <f>VLOOKUP(I183,開課資料!F:I,3,FALSE)</f>
        <v>蔡羽柔</v>
      </c>
      <c r="L183" s="3" t="str">
        <f>VLOOKUP(I183,開課資料!F:I,4,FALSE)</f>
        <v>4/17(四)至教務處領取作業</v>
      </c>
      <c r="S183" s="3" t="s">
        <v>320</v>
      </c>
      <c r="T183" s="3">
        <v>0</v>
      </c>
      <c r="U183" s="3" t="s">
        <v>321</v>
      </c>
      <c r="V183" s="3" t="str">
        <f t="shared" si="5"/>
        <v>汪0琪</v>
      </c>
      <c r="X183" s="3" t="s">
        <v>396</v>
      </c>
    </row>
    <row r="184" spans="1:24" x14ac:dyDescent="0.4">
      <c r="A184" s="2" t="s">
        <v>27</v>
      </c>
      <c r="B184" s="2" t="s">
        <v>197</v>
      </c>
      <c r="C184" s="2" t="s">
        <v>198</v>
      </c>
      <c r="D184" s="3" t="s">
        <v>396</v>
      </c>
      <c r="E184" s="3" t="s">
        <v>117</v>
      </c>
      <c r="F184" s="3" t="s">
        <v>129</v>
      </c>
      <c r="G184" s="3" t="s">
        <v>11</v>
      </c>
      <c r="H184" s="3">
        <v>3</v>
      </c>
      <c r="I184" s="4" t="s">
        <v>491</v>
      </c>
      <c r="J184" s="4" t="str">
        <f t="shared" si="4"/>
        <v>飲料實務二下必3</v>
      </c>
      <c r="K184" s="3" t="str">
        <f>VLOOKUP(I184,開課資料!F:I,3,FALSE)</f>
        <v>許嫣甄</v>
      </c>
      <c r="L184" s="3" t="str">
        <f>VLOOKUP(I184,開課資料!F:I,4,FALSE)</f>
        <v>4/17(四)至餐三甲班領取作業</v>
      </c>
      <c r="S184" s="3" t="s">
        <v>320</v>
      </c>
      <c r="T184" s="3">
        <v>0</v>
      </c>
      <c r="U184" s="3" t="s">
        <v>321</v>
      </c>
      <c r="V184" s="3" t="str">
        <f t="shared" si="5"/>
        <v>汪0琪</v>
      </c>
      <c r="X184" s="3" t="s">
        <v>396</v>
      </c>
    </row>
    <row r="185" spans="1:24" x14ac:dyDescent="0.4">
      <c r="A185" s="2" t="s">
        <v>27</v>
      </c>
      <c r="B185" s="2" t="s">
        <v>197</v>
      </c>
      <c r="C185" s="2" t="s">
        <v>198</v>
      </c>
      <c r="D185" s="3" t="s">
        <v>396</v>
      </c>
      <c r="E185" s="3" t="s">
        <v>147</v>
      </c>
      <c r="F185" s="3" t="s">
        <v>142</v>
      </c>
      <c r="G185" s="3" t="s">
        <v>11</v>
      </c>
      <c r="H185" s="3">
        <v>1</v>
      </c>
      <c r="I185" s="4" t="s">
        <v>492</v>
      </c>
      <c r="J185" s="4" t="str">
        <f t="shared" si="4"/>
        <v>飲調管理三上必1</v>
      </c>
      <c r="K185" s="3" t="str">
        <f>VLOOKUP(I185,開課資料!F:I,3,FALSE)</f>
        <v>許嫣甄</v>
      </c>
      <c r="L185" s="3" t="str">
        <f>VLOOKUP(I185,開課資料!F:I,4,FALSE)</f>
        <v>4/17(四)至餐三甲班領取作業</v>
      </c>
      <c r="S185" s="3" t="s">
        <v>320</v>
      </c>
      <c r="T185" s="3">
        <v>0</v>
      </c>
      <c r="U185" s="3" t="s">
        <v>321</v>
      </c>
      <c r="V185" s="3" t="str">
        <f t="shared" si="5"/>
        <v>汪0琪</v>
      </c>
      <c r="X185" s="3" t="s">
        <v>396</v>
      </c>
    </row>
    <row r="186" spans="1:24" x14ac:dyDescent="0.4">
      <c r="A186" s="2" t="s">
        <v>27</v>
      </c>
      <c r="B186" s="2" t="s">
        <v>197</v>
      </c>
      <c r="C186" s="2" t="s">
        <v>198</v>
      </c>
      <c r="D186" s="3" t="s">
        <v>396</v>
      </c>
      <c r="E186" s="3" t="s">
        <v>153</v>
      </c>
      <c r="F186" s="3" t="s">
        <v>142</v>
      </c>
      <c r="G186" s="3" t="s">
        <v>102</v>
      </c>
      <c r="H186" s="3">
        <v>2</v>
      </c>
      <c r="I186" s="4" t="s">
        <v>493</v>
      </c>
      <c r="J186" s="4" t="str">
        <f t="shared" si="4"/>
        <v>咖啡實務三上選2</v>
      </c>
      <c r="K186" s="3" t="str">
        <f>VLOOKUP(I186,開課資料!F:I,3,FALSE)</f>
        <v>許嫣甄</v>
      </c>
      <c r="L186" s="3" t="str">
        <f>VLOOKUP(I186,開課資料!F:I,4,FALSE)</f>
        <v>4/17(四)至餐三甲班領取作業</v>
      </c>
      <c r="S186" s="3" t="s">
        <v>320</v>
      </c>
      <c r="T186" s="3">
        <v>0</v>
      </c>
      <c r="U186" s="3" t="s">
        <v>321</v>
      </c>
      <c r="V186" s="3" t="str">
        <f t="shared" si="5"/>
        <v>汪0琪</v>
      </c>
      <c r="X186" s="3" t="s">
        <v>396</v>
      </c>
    </row>
    <row r="187" spans="1:24" x14ac:dyDescent="0.4">
      <c r="A187" s="2" t="s">
        <v>27</v>
      </c>
      <c r="B187" s="2" t="s">
        <v>197</v>
      </c>
      <c r="C187" s="2" t="s">
        <v>198</v>
      </c>
      <c r="D187" s="3" t="s">
        <v>396</v>
      </c>
      <c r="E187" s="3" t="s">
        <v>76</v>
      </c>
      <c r="F187" s="3" t="s">
        <v>10</v>
      </c>
      <c r="G187" s="3" t="s">
        <v>11</v>
      </c>
      <c r="H187" s="3">
        <v>3</v>
      </c>
      <c r="I187" s="4" t="s">
        <v>429</v>
      </c>
      <c r="J187" s="4" t="str">
        <f t="shared" si="4"/>
        <v>餐飲服務技術一上必3</v>
      </c>
      <c r="K187" s="3" t="str">
        <f>VLOOKUP(I187,開課資料!F:I,3,FALSE)</f>
        <v>許嫣甄</v>
      </c>
      <c r="L187" s="3" t="str">
        <f>VLOOKUP(I187,開課資料!F:I,4,FALSE)</f>
        <v>4/17(四)至餐三甲班領取作業</v>
      </c>
      <c r="S187" s="3" t="s">
        <v>320</v>
      </c>
      <c r="T187" s="3">
        <v>0</v>
      </c>
      <c r="U187" s="3" t="s">
        <v>321</v>
      </c>
      <c r="V187" s="3" t="str">
        <f t="shared" si="5"/>
        <v>汪0琪</v>
      </c>
      <c r="X187" s="3" t="s">
        <v>396</v>
      </c>
    </row>
    <row r="188" spans="1:24" x14ac:dyDescent="0.4">
      <c r="A188" s="2" t="s">
        <v>27</v>
      </c>
      <c r="B188" s="2" t="s">
        <v>197</v>
      </c>
      <c r="C188" s="2" t="s">
        <v>198</v>
      </c>
      <c r="D188" s="3" t="s">
        <v>396</v>
      </c>
      <c r="E188" s="3" t="s">
        <v>76</v>
      </c>
      <c r="F188" s="3" t="s">
        <v>85</v>
      </c>
      <c r="G188" s="3" t="s">
        <v>11</v>
      </c>
      <c r="H188" s="3">
        <v>3</v>
      </c>
      <c r="I188" s="4" t="s">
        <v>494</v>
      </c>
      <c r="J188" s="4" t="str">
        <f t="shared" si="4"/>
        <v>餐飲服務技術一下必3</v>
      </c>
      <c r="K188" s="3" t="str">
        <f>VLOOKUP(I188,開課資料!F:I,3,FALSE)</f>
        <v>許嫣甄</v>
      </c>
      <c r="L188" s="3" t="str">
        <f>VLOOKUP(I188,開課資料!F:I,4,FALSE)</f>
        <v>4/17(四)至餐三甲班領取作業</v>
      </c>
      <c r="S188" s="3" t="s">
        <v>320</v>
      </c>
      <c r="T188" s="3">
        <v>0</v>
      </c>
      <c r="U188" s="3" t="s">
        <v>321</v>
      </c>
      <c r="V188" s="3" t="str">
        <f t="shared" si="5"/>
        <v>汪0琪</v>
      </c>
      <c r="X188" s="3" t="s">
        <v>396</v>
      </c>
    </row>
    <row r="189" spans="1:24" x14ac:dyDescent="0.4">
      <c r="A189" s="2" t="s">
        <v>27</v>
      </c>
      <c r="B189" s="2" t="s">
        <v>199</v>
      </c>
      <c r="C189" s="2" t="s">
        <v>200</v>
      </c>
      <c r="D189" s="3" t="s">
        <v>397</v>
      </c>
      <c r="E189" s="3" t="s">
        <v>43</v>
      </c>
      <c r="F189" s="3" t="s">
        <v>96</v>
      </c>
      <c r="G189" s="3" t="s">
        <v>11</v>
      </c>
      <c r="H189" s="3">
        <v>3</v>
      </c>
      <c r="I189" s="4" t="s">
        <v>435</v>
      </c>
      <c r="J189" s="4" t="str">
        <f t="shared" si="4"/>
        <v>國語文二上必3</v>
      </c>
      <c r="K189" s="3" t="str">
        <f>VLOOKUP(I189,開課資料!F:I,3,FALSE)</f>
        <v>陳姵妏</v>
      </c>
      <c r="L189" s="3" t="str">
        <f>VLOOKUP(I189,開課資料!F:I,4,FALSE)</f>
        <v>4/17(四)至餐一甲班領取作業</v>
      </c>
      <c r="S189" s="3" t="s">
        <v>322</v>
      </c>
      <c r="T189" s="3">
        <v>0</v>
      </c>
      <c r="U189" s="3" t="s">
        <v>264</v>
      </c>
      <c r="V189" s="3" t="str">
        <f t="shared" si="5"/>
        <v>周0庭</v>
      </c>
      <c r="X189" s="3" t="s">
        <v>397</v>
      </c>
    </row>
    <row r="190" spans="1:24" x14ac:dyDescent="0.4">
      <c r="A190" s="2" t="s">
        <v>27</v>
      </c>
      <c r="B190" s="2" t="s">
        <v>199</v>
      </c>
      <c r="C190" s="2" t="s">
        <v>200</v>
      </c>
      <c r="D190" s="3" t="s">
        <v>397</v>
      </c>
      <c r="E190" s="3" t="s">
        <v>43</v>
      </c>
      <c r="F190" s="3" t="s">
        <v>129</v>
      </c>
      <c r="G190" s="3" t="s">
        <v>11</v>
      </c>
      <c r="H190" s="3">
        <v>3</v>
      </c>
      <c r="I190" s="4" t="s">
        <v>476</v>
      </c>
      <c r="J190" s="4" t="str">
        <f t="shared" si="4"/>
        <v>國語文二下必3</v>
      </c>
      <c r="K190" s="3" t="str">
        <f>VLOOKUP(I190,開課資料!F:I,3,FALSE)</f>
        <v>林淑怡</v>
      </c>
      <c r="L190" s="3" t="str">
        <f>VLOOKUP(I190,開課資料!F:I,4,FALSE)</f>
        <v>4/17(四)至汽二乙班領取作業</v>
      </c>
      <c r="S190" s="3" t="s">
        <v>322</v>
      </c>
      <c r="T190" s="3">
        <v>0</v>
      </c>
      <c r="U190" s="3" t="s">
        <v>264</v>
      </c>
      <c r="V190" s="3" t="str">
        <f t="shared" si="5"/>
        <v>周0庭</v>
      </c>
      <c r="X190" s="3" t="s">
        <v>397</v>
      </c>
    </row>
    <row r="191" spans="1:24" x14ac:dyDescent="0.4">
      <c r="A191" s="2" t="s">
        <v>27</v>
      </c>
      <c r="B191" s="2" t="s">
        <v>199</v>
      </c>
      <c r="C191" s="2" t="s">
        <v>200</v>
      </c>
      <c r="D191" s="3" t="s">
        <v>397</v>
      </c>
      <c r="E191" s="3" t="s">
        <v>43</v>
      </c>
      <c r="F191" s="3" t="s">
        <v>142</v>
      </c>
      <c r="G191" s="3" t="s">
        <v>11</v>
      </c>
      <c r="H191" s="3">
        <v>2</v>
      </c>
      <c r="I191" s="4" t="s">
        <v>481</v>
      </c>
      <c r="J191" s="4" t="str">
        <f t="shared" si="4"/>
        <v>國語文三上必2</v>
      </c>
      <c r="K191" s="3" t="str">
        <f>VLOOKUP(I191,開課資料!F:I,3,FALSE)</f>
        <v>林淑怡</v>
      </c>
      <c r="L191" s="3" t="str">
        <f>VLOOKUP(I191,開課資料!F:I,4,FALSE)</f>
        <v>4/17(四)至汽二乙班領取作業</v>
      </c>
      <c r="S191" s="3" t="s">
        <v>322</v>
      </c>
      <c r="T191" s="3">
        <v>0</v>
      </c>
      <c r="U191" s="3" t="s">
        <v>264</v>
      </c>
      <c r="V191" s="3" t="str">
        <f t="shared" si="5"/>
        <v>周0庭</v>
      </c>
      <c r="X191" s="3" t="s">
        <v>397</v>
      </c>
    </row>
    <row r="192" spans="1:24" x14ac:dyDescent="0.4">
      <c r="A192" s="2" t="s">
        <v>27</v>
      </c>
      <c r="B192" s="2" t="s">
        <v>199</v>
      </c>
      <c r="C192" s="2" t="s">
        <v>200</v>
      </c>
      <c r="D192" s="3" t="s">
        <v>397</v>
      </c>
      <c r="E192" s="3" t="s">
        <v>12</v>
      </c>
      <c r="F192" s="3" t="s">
        <v>10</v>
      </c>
      <c r="G192" s="3" t="s">
        <v>11</v>
      </c>
      <c r="H192" s="3">
        <v>3</v>
      </c>
      <c r="I192" s="4" t="s">
        <v>432</v>
      </c>
      <c r="J192" s="4" t="str">
        <f t="shared" si="4"/>
        <v>數學一上必3</v>
      </c>
      <c r="K192" s="3" t="str">
        <f>VLOOKUP(I192,開課資料!F:I,3,FALSE)</f>
        <v>陳志雄</v>
      </c>
      <c r="L192" s="3" t="str">
        <f>VLOOKUP(I192,開課資料!F:I,4,FALSE)</f>
        <v>4/17(四)至汽一甲班領取作業</v>
      </c>
      <c r="S192" s="3" t="s">
        <v>322</v>
      </c>
      <c r="T192" s="3">
        <v>0</v>
      </c>
      <c r="U192" s="3" t="s">
        <v>264</v>
      </c>
      <c r="V192" s="3" t="str">
        <f t="shared" si="5"/>
        <v>周0庭</v>
      </c>
      <c r="X192" s="3" t="s">
        <v>397</v>
      </c>
    </row>
    <row r="193" spans="1:24" x14ac:dyDescent="0.4">
      <c r="A193" s="2" t="s">
        <v>27</v>
      </c>
      <c r="B193" s="2" t="s">
        <v>199</v>
      </c>
      <c r="C193" s="2" t="s">
        <v>200</v>
      </c>
      <c r="D193" s="3" t="s">
        <v>397</v>
      </c>
      <c r="E193" s="3" t="s">
        <v>12</v>
      </c>
      <c r="F193" s="3" t="s">
        <v>85</v>
      </c>
      <c r="G193" s="3" t="s">
        <v>11</v>
      </c>
      <c r="H193" s="3">
        <v>3</v>
      </c>
      <c r="I193" s="4" t="s">
        <v>460</v>
      </c>
      <c r="J193" s="4" t="str">
        <f t="shared" si="4"/>
        <v>數學一下必3</v>
      </c>
      <c r="K193" s="3" t="str">
        <f>VLOOKUP(I193,開課資料!F:I,3,FALSE)</f>
        <v>陳志雄</v>
      </c>
      <c r="L193" s="3" t="str">
        <f>VLOOKUP(I193,開課資料!F:I,4,FALSE)</f>
        <v>4/17(四)至汽一甲班領取作業</v>
      </c>
      <c r="S193" s="3" t="s">
        <v>322</v>
      </c>
      <c r="T193" s="3">
        <v>0</v>
      </c>
      <c r="U193" s="3" t="s">
        <v>264</v>
      </c>
      <c r="V193" s="3" t="str">
        <f t="shared" si="5"/>
        <v>周0庭</v>
      </c>
      <c r="X193" s="3" t="s">
        <v>397</v>
      </c>
    </row>
    <row r="194" spans="1:24" x14ac:dyDescent="0.4">
      <c r="A194" s="2" t="s">
        <v>27</v>
      </c>
      <c r="B194" s="2" t="s">
        <v>199</v>
      </c>
      <c r="C194" s="2" t="s">
        <v>200</v>
      </c>
      <c r="D194" s="3" t="s">
        <v>397</v>
      </c>
      <c r="E194" s="3" t="s">
        <v>12</v>
      </c>
      <c r="F194" s="3" t="s">
        <v>96</v>
      </c>
      <c r="G194" s="3" t="s">
        <v>11</v>
      </c>
      <c r="H194" s="3">
        <v>2</v>
      </c>
      <c r="I194" s="4" t="s">
        <v>465</v>
      </c>
      <c r="J194" s="4" t="str">
        <f t="shared" ref="J194:J257" si="6">E194&amp;F194&amp;G194&amp;H194</f>
        <v>數學二上必2</v>
      </c>
      <c r="K194" s="3" t="str">
        <f>VLOOKUP(I194,開課資料!F:I,3,FALSE)</f>
        <v>陳志雄</v>
      </c>
      <c r="L194" s="3" t="str">
        <f>VLOOKUP(I194,開課資料!F:I,4,FALSE)</f>
        <v>4/17(四)至汽一甲班領取作業</v>
      </c>
      <c r="S194" s="3" t="s">
        <v>322</v>
      </c>
      <c r="T194" s="3">
        <v>0</v>
      </c>
      <c r="U194" s="3" t="s">
        <v>264</v>
      </c>
      <c r="V194" s="3" t="str">
        <f t="shared" ref="V194:V257" si="7">S194&amp;T194&amp;U194</f>
        <v>周0庭</v>
      </c>
      <c r="X194" s="3" t="s">
        <v>397</v>
      </c>
    </row>
    <row r="195" spans="1:24" x14ac:dyDescent="0.4">
      <c r="A195" s="2" t="s">
        <v>27</v>
      </c>
      <c r="B195" s="2" t="s">
        <v>199</v>
      </c>
      <c r="C195" s="2" t="s">
        <v>200</v>
      </c>
      <c r="D195" s="3" t="s">
        <v>397</v>
      </c>
      <c r="E195" s="3" t="s">
        <v>12</v>
      </c>
      <c r="F195" s="3" t="s">
        <v>129</v>
      </c>
      <c r="G195" s="3" t="s">
        <v>11</v>
      </c>
      <c r="H195" s="3">
        <v>2</v>
      </c>
      <c r="I195" s="4" t="s">
        <v>484</v>
      </c>
      <c r="J195" s="4" t="str">
        <f t="shared" si="6"/>
        <v>數學二下必2</v>
      </c>
      <c r="K195" s="3" t="str">
        <f>VLOOKUP(I195,開課資料!F:I,3,FALSE)</f>
        <v>陳志雄</v>
      </c>
      <c r="L195" s="3" t="str">
        <f>VLOOKUP(I195,開課資料!F:I,4,FALSE)</f>
        <v>4/17(四)至汽一甲班領取作業</v>
      </c>
      <c r="S195" s="3" t="s">
        <v>322</v>
      </c>
      <c r="T195" s="3">
        <v>0</v>
      </c>
      <c r="U195" s="3" t="s">
        <v>264</v>
      </c>
      <c r="V195" s="3" t="str">
        <f t="shared" si="7"/>
        <v>周0庭</v>
      </c>
      <c r="X195" s="3" t="s">
        <v>397</v>
      </c>
    </row>
    <row r="196" spans="1:24" x14ac:dyDescent="0.4">
      <c r="A196" s="2" t="s">
        <v>27</v>
      </c>
      <c r="B196" s="2" t="s">
        <v>199</v>
      </c>
      <c r="C196" s="2" t="s">
        <v>200</v>
      </c>
      <c r="D196" s="3" t="s">
        <v>397</v>
      </c>
      <c r="E196" s="3" t="s">
        <v>50</v>
      </c>
      <c r="F196" s="3" t="s">
        <v>10</v>
      </c>
      <c r="G196" s="3" t="s">
        <v>11</v>
      </c>
      <c r="H196" s="3">
        <v>2</v>
      </c>
      <c r="I196" s="4" t="s">
        <v>428</v>
      </c>
      <c r="J196" s="4" t="str">
        <f t="shared" si="6"/>
        <v>體育一上必2</v>
      </c>
      <c r="K196" s="3" t="str">
        <f>VLOOKUP(I196,開課資料!F:I,3,FALSE)</f>
        <v>藍威</v>
      </c>
      <c r="L196" s="3" t="str">
        <f>VLOOKUP(I196,開課資料!F:I,4,FALSE)</f>
        <v>4/17(四)至學務處領取作業</v>
      </c>
      <c r="S196" s="3" t="s">
        <v>322</v>
      </c>
      <c r="T196" s="3">
        <v>0</v>
      </c>
      <c r="U196" s="3" t="s">
        <v>264</v>
      </c>
      <c r="V196" s="3" t="str">
        <f t="shared" si="7"/>
        <v>周0庭</v>
      </c>
      <c r="X196" s="3" t="s">
        <v>397</v>
      </c>
    </row>
    <row r="197" spans="1:24" x14ac:dyDescent="0.4">
      <c r="A197" s="2" t="s">
        <v>27</v>
      </c>
      <c r="B197" s="2" t="s">
        <v>201</v>
      </c>
      <c r="C197" s="2" t="s">
        <v>202</v>
      </c>
      <c r="D197" s="3" t="s">
        <v>398</v>
      </c>
      <c r="E197" s="3" t="s">
        <v>53</v>
      </c>
      <c r="F197" s="3" t="s">
        <v>10</v>
      </c>
      <c r="G197" s="3" t="s">
        <v>11</v>
      </c>
      <c r="H197" s="3">
        <v>2</v>
      </c>
      <c r="I197" s="4" t="s">
        <v>421</v>
      </c>
      <c r="J197" s="4" t="str">
        <f t="shared" si="6"/>
        <v>英語文一上必2</v>
      </c>
      <c r="K197" s="3" t="str">
        <f>VLOOKUP(I197,開課資料!F:I,3,FALSE)</f>
        <v>馮秀儀</v>
      </c>
      <c r="L197" s="3" t="str">
        <f>VLOOKUP(I197,開課資料!F:I,4,FALSE)</f>
        <v>4/16(三)至汽三甲班領取作業</v>
      </c>
      <c r="S197" s="3" t="s">
        <v>292</v>
      </c>
      <c r="T197" s="3">
        <v>0</v>
      </c>
      <c r="U197" s="3" t="s">
        <v>244</v>
      </c>
      <c r="V197" s="3" t="str">
        <f t="shared" si="7"/>
        <v>郭0安</v>
      </c>
      <c r="X197" s="3" t="s">
        <v>398</v>
      </c>
    </row>
    <row r="198" spans="1:24" x14ac:dyDescent="0.4">
      <c r="A198" s="2" t="s">
        <v>27</v>
      </c>
      <c r="B198" s="2" t="s">
        <v>201</v>
      </c>
      <c r="C198" s="2" t="s">
        <v>202</v>
      </c>
      <c r="D198" s="3" t="s">
        <v>398</v>
      </c>
      <c r="E198" s="3" t="s">
        <v>53</v>
      </c>
      <c r="F198" s="3" t="s">
        <v>129</v>
      </c>
      <c r="G198" s="3" t="s">
        <v>11</v>
      </c>
      <c r="H198" s="3">
        <v>2</v>
      </c>
      <c r="I198" s="4" t="s">
        <v>495</v>
      </c>
      <c r="J198" s="4" t="str">
        <f t="shared" si="6"/>
        <v>英語文二下必2</v>
      </c>
      <c r="K198" s="3" t="str">
        <f>VLOOKUP(I198,開課資料!F:I,3,FALSE)</f>
        <v>廖佩君</v>
      </c>
      <c r="L198" s="3" t="str">
        <f>VLOOKUP(I198,開課資料!F:I,4,FALSE)</f>
        <v>4/16(三)至餐二甲班領取作業</v>
      </c>
      <c r="S198" s="3" t="s">
        <v>292</v>
      </c>
      <c r="T198" s="3">
        <v>0</v>
      </c>
      <c r="U198" s="3" t="s">
        <v>244</v>
      </c>
      <c r="V198" s="3" t="str">
        <f t="shared" si="7"/>
        <v>郭0安</v>
      </c>
      <c r="X198" s="3" t="s">
        <v>398</v>
      </c>
    </row>
    <row r="199" spans="1:24" x14ac:dyDescent="0.4">
      <c r="A199" s="2" t="s">
        <v>27</v>
      </c>
      <c r="B199" s="2" t="s">
        <v>201</v>
      </c>
      <c r="C199" s="2" t="s">
        <v>202</v>
      </c>
      <c r="D199" s="3" t="s">
        <v>398</v>
      </c>
      <c r="E199" s="3" t="s">
        <v>53</v>
      </c>
      <c r="F199" s="3" t="s">
        <v>142</v>
      </c>
      <c r="G199" s="3" t="s">
        <v>11</v>
      </c>
      <c r="H199" s="3">
        <v>2</v>
      </c>
      <c r="I199" s="4" t="s">
        <v>496</v>
      </c>
      <c r="J199" s="4" t="str">
        <f t="shared" si="6"/>
        <v>英語文三上必2</v>
      </c>
      <c r="K199" s="3" t="str">
        <f>VLOOKUP(I199,開課資料!F:I,3,FALSE)</f>
        <v>廖佩君</v>
      </c>
      <c r="L199" s="3" t="str">
        <f>VLOOKUP(I199,開課資料!F:I,4,FALSE)</f>
        <v>4/16(三)至餐二甲班領取作業</v>
      </c>
      <c r="S199" s="3" t="s">
        <v>292</v>
      </c>
      <c r="T199" s="3">
        <v>0</v>
      </c>
      <c r="U199" s="3" t="s">
        <v>244</v>
      </c>
      <c r="V199" s="3" t="str">
        <f t="shared" si="7"/>
        <v>郭0安</v>
      </c>
      <c r="X199" s="3" t="s">
        <v>398</v>
      </c>
    </row>
    <row r="200" spans="1:24" x14ac:dyDescent="0.4">
      <c r="A200" s="2" t="s">
        <v>27</v>
      </c>
      <c r="B200" s="2" t="s">
        <v>201</v>
      </c>
      <c r="C200" s="2" t="s">
        <v>202</v>
      </c>
      <c r="D200" s="3" t="s">
        <v>398</v>
      </c>
      <c r="E200" s="3" t="s">
        <v>59</v>
      </c>
      <c r="F200" s="3" t="s">
        <v>10</v>
      </c>
      <c r="G200" s="3" t="s">
        <v>11</v>
      </c>
      <c r="H200" s="3">
        <v>2</v>
      </c>
      <c r="I200" s="4" t="s">
        <v>485</v>
      </c>
      <c r="J200" s="4" t="str">
        <f t="shared" si="6"/>
        <v>音樂一上必2</v>
      </c>
      <c r="K200" s="3" t="str">
        <f>VLOOKUP(I200,開課資料!F:I,3,FALSE)</f>
        <v>謝佩君</v>
      </c>
      <c r="L200" s="3" t="str">
        <f>VLOOKUP(I200,開課資料!F:I,4,FALSE)</f>
        <v>4/16(三)至教務處領取作業</v>
      </c>
      <c r="S200" s="3" t="s">
        <v>292</v>
      </c>
      <c r="T200" s="3">
        <v>0</v>
      </c>
      <c r="U200" s="3" t="s">
        <v>244</v>
      </c>
      <c r="V200" s="3" t="str">
        <f t="shared" si="7"/>
        <v>郭0安</v>
      </c>
      <c r="X200" s="3" t="s">
        <v>398</v>
      </c>
    </row>
    <row r="201" spans="1:24" x14ac:dyDescent="0.4">
      <c r="A201" s="2" t="s">
        <v>27</v>
      </c>
      <c r="B201" s="2" t="s">
        <v>201</v>
      </c>
      <c r="C201" s="2" t="s">
        <v>202</v>
      </c>
      <c r="D201" s="3" t="s">
        <v>398</v>
      </c>
      <c r="E201" s="3" t="s">
        <v>79</v>
      </c>
      <c r="F201" s="3" t="s">
        <v>129</v>
      </c>
      <c r="G201" s="3" t="s">
        <v>11</v>
      </c>
      <c r="H201" s="3">
        <v>1</v>
      </c>
      <c r="I201" s="4" t="s">
        <v>497</v>
      </c>
      <c r="J201" s="4" t="str">
        <f t="shared" si="6"/>
        <v>閩南語文二下必1</v>
      </c>
      <c r="K201" s="3" t="str">
        <f>VLOOKUP(I201,開課資料!F:I,3,FALSE)</f>
        <v>許修銘</v>
      </c>
      <c r="L201" s="3" t="str">
        <f>VLOOKUP(I201,開課資料!F:I,4,FALSE)</f>
        <v>4/16(三)至汽二甲班領取作業</v>
      </c>
      <c r="S201" s="3" t="s">
        <v>292</v>
      </c>
      <c r="T201" s="3">
        <v>0</v>
      </c>
      <c r="U201" s="3" t="s">
        <v>244</v>
      </c>
      <c r="V201" s="3" t="str">
        <f t="shared" si="7"/>
        <v>郭0安</v>
      </c>
      <c r="X201" s="3" t="s">
        <v>398</v>
      </c>
    </row>
    <row r="202" spans="1:24" x14ac:dyDescent="0.4">
      <c r="A202" s="2" t="s">
        <v>27</v>
      </c>
      <c r="B202" s="2" t="s">
        <v>201</v>
      </c>
      <c r="C202" s="2" t="s">
        <v>202</v>
      </c>
      <c r="D202" s="3" t="s">
        <v>398</v>
      </c>
      <c r="E202" s="3" t="s">
        <v>29</v>
      </c>
      <c r="F202" s="3" t="s">
        <v>85</v>
      </c>
      <c r="G202" s="3" t="s">
        <v>11</v>
      </c>
      <c r="H202" s="3">
        <v>2</v>
      </c>
      <c r="I202" s="4" t="s">
        <v>468</v>
      </c>
      <c r="J202" s="4" t="str">
        <f t="shared" si="6"/>
        <v>資訊科技一下必2</v>
      </c>
      <c r="K202" s="3" t="str">
        <f>VLOOKUP(I202,開課資料!F:I,3,FALSE)</f>
        <v>郭俊億</v>
      </c>
      <c r="L202" s="3" t="str">
        <f>VLOOKUP(I202,開課資料!F:I,4,FALSE)</f>
        <v>4/17(四)至電訊科辦領取作業</v>
      </c>
      <c r="S202" s="3" t="s">
        <v>292</v>
      </c>
      <c r="T202" s="3">
        <v>0</v>
      </c>
      <c r="U202" s="3" t="s">
        <v>244</v>
      </c>
      <c r="V202" s="3" t="str">
        <f t="shared" si="7"/>
        <v>郭0安</v>
      </c>
      <c r="X202" s="3" t="s">
        <v>398</v>
      </c>
    </row>
    <row r="203" spans="1:24" x14ac:dyDescent="0.4">
      <c r="A203" s="2" t="s">
        <v>27</v>
      </c>
      <c r="B203" s="2" t="s">
        <v>201</v>
      </c>
      <c r="C203" s="2" t="s">
        <v>202</v>
      </c>
      <c r="D203" s="3" t="s">
        <v>398</v>
      </c>
      <c r="E203" s="3" t="s">
        <v>138</v>
      </c>
      <c r="F203" s="3" t="s">
        <v>129</v>
      </c>
      <c r="G203" s="3" t="s">
        <v>11</v>
      </c>
      <c r="H203" s="3">
        <v>2</v>
      </c>
      <c r="I203" s="4" t="s">
        <v>498</v>
      </c>
      <c r="J203" s="4" t="str">
        <f t="shared" si="6"/>
        <v>專題實作二下必2</v>
      </c>
      <c r="K203" s="3" t="str">
        <f>VLOOKUP(I203,開課資料!F:I,3,FALSE)</f>
        <v>蕭眯旂</v>
      </c>
      <c r="L203" s="3" t="str">
        <f>VLOOKUP(I203,開課資料!F:I,4,FALSE)</f>
        <v>4/16(三)至教務處領取作業</v>
      </c>
      <c r="S203" s="3" t="s">
        <v>292</v>
      </c>
      <c r="T203" s="3">
        <v>0</v>
      </c>
      <c r="U203" s="3" t="s">
        <v>244</v>
      </c>
      <c r="V203" s="3" t="str">
        <f t="shared" si="7"/>
        <v>郭0安</v>
      </c>
      <c r="X203" s="3" t="s">
        <v>398</v>
      </c>
    </row>
    <row r="204" spans="1:24" x14ac:dyDescent="0.4">
      <c r="A204" s="2" t="s">
        <v>27</v>
      </c>
      <c r="B204" s="2" t="s">
        <v>201</v>
      </c>
      <c r="C204" s="2" t="s">
        <v>202</v>
      </c>
      <c r="D204" s="3" t="s">
        <v>398</v>
      </c>
      <c r="E204" s="3" t="s">
        <v>121</v>
      </c>
      <c r="F204" s="3" t="s">
        <v>142</v>
      </c>
      <c r="G204" s="3" t="s">
        <v>11</v>
      </c>
      <c r="H204" s="3">
        <v>2</v>
      </c>
      <c r="I204" s="4" t="s">
        <v>487</v>
      </c>
      <c r="J204" s="4" t="str">
        <f t="shared" si="6"/>
        <v>觀光餐旅英語會話三上必2</v>
      </c>
      <c r="K204" s="3" t="str">
        <f>VLOOKUP(I204,開課資料!F:I,3,FALSE)</f>
        <v>梁麗梅</v>
      </c>
      <c r="L204" s="3" t="str">
        <f>VLOOKUP(I204,開課資料!F:I,4,FALSE)</f>
        <v>4/16(三)至餐二乙班領取作業</v>
      </c>
      <c r="S204" s="3" t="s">
        <v>292</v>
      </c>
      <c r="T204" s="3">
        <v>0</v>
      </c>
      <c r="U204" s="3" t="s">
        <v>244</v>
      </c>
      <c r="V204" s="3" t="str">
        <f t="shared" si="7"/>
        <v>郭0安</v>
      </c>
      <c r="X204" s="3" t="s">
        <v>398</v>
      </c>
    </row>
    <row r="205" spans="1:24" x14ac:dyDescent="0.4">
      <c r="A205" s="2" t="s">
        <v>27</v>
      </c>
      <c r="B205" s="2" t="s">
        <v>203</v>
      </c>
      <c r="C205" s="2" t="s">
        <v>204</v>
      </c>
      <c r="D205" s="3" t="s">
        <v>399</v>
      </c>
      <c r="E205" s="3" t="s">
        <v>53</v>
      </c>
      <c r="F205" s="3" t="s">
        <v>142</v>
      </c>
      <c r="G205" s="3" t="s">
        <v>11</v>
      </c>
      <c r="H205" s="3">
        <v>2</v>
      </c>
      <c r="I205" s="4" t="s">
        <v>496</v>
      </c>
      <c r="J205" s="4" t="str">
        <f t="shared" si="6"/>
        <v>英語文三上必2</v>
      </c>
      <c r="K205" s="3" t="str">
        <f>VLOOKUP(I205,開課資料!F:I,3,FALSE)</f>
        <v>廖佩君</v>
      </c>
      <c r="L205" s="3" t="str">
        <f>VLOOKUP(I205,開課資料!F:I,4,FALSE)</f>
        <v>4/16(三)至餐二甲班領取作業</v>
      </c>
      <c r="S205" s="3" t="s">
        <v>248</v>
      </c>
      <c r="T205" s="3">
        <v>0</v>
      </c>
      <c r="U205" s="3" t="s">
        <v>323</v>
      </c>
      <c r="V205" s="3" t="str">
        <f t="shared" si="7"/>
        <v>陳0瑋</v>
      </c>
      <c r="X205" s="3" t="s">
        <v>399</v>
      </c>
    </row>
    <row r="206" spans="1:24" x14ac:dyDescent="0.4">
      <c r="A206" s="2" t="s">
        <v>27</v>
      </c>
      <c r="B206" s="2" t="s">
        <v>205</v>
      </c>
      <c r="C206" s="2" t="s">
        <v>206</v>
      </c>
      <c r="D206" s="3" t="s">
        <v>400</v>
      </c>
      <c r="E206" s="3" t="s">
        <v>43</v>
      </c>
      <c r="F206" s="3" t="s">
        <v>10</v>
      </c>
      <c r="G206" s="3" t="s">
        <v>11</v>
      </c>
      <c r="H206" s="3">
        <v>3</v>
      </c>
      <c r="I206" s="4" t="s">
        <v>419</v>
      </c>
      <c r="J206" s="4" t="str">
        <f t="shared" si="6"/>
        <v>國語文一上必3</v>
      </c>
      <c r="K206" s="3" t="str">
        <f>VLOOKUP(I206,開課資料!F:I,3,FALSE)</f>
        <v>杜信德</v>
      </c>
      <c r="L206" s="3" t="str">
        <f>VLOOKUP(I206,開課資料!F:I,4,FALSE)</f>
        <v>4/16(三)至教務處領取作業</v>
      </c>
      <c r="S206" s="3" t="s">
        <v>274</v>
      </c>
      <c r="T206" s="3">
        <v>0</v>
      </c>
      <c r="U206" s="3" t="s">
        <v>324</v>
      </c>
      <c r="V206" s="3" t="str">
        <f t="shared" si="7"/>
        <v>王0洋</v>
      </c>
      <c r="X206" s="3" t="s">
        <v>400</v>
      </c>
    </row>
    <row r="207" spans="1:24" x14ac:dyDescent="0.4">
      <c r="A207" s="2" t="s">
        <v>27</v>
      </c>
      <c r="B207" s="2" t="s">
        <v>205</v>
      </c>
      <c r="C207" s="2" t="s">
        <v>206</v>
      </c>
      <c r="D207" s="3" t="s">
        <v>400</v>
      </c>
      <c r="E207" s="3" t="s">
        <v>53</v>
      </c>
      <c r="F207" s="3" t="s">
        <v>10</v>
      </c>
      <c r="G207" s="3" t="s">
        <v>11</v>
      </c>
      <c r="H207" s="3">
        <v>2</v>
      </c>
      <c r="I207" s="4" t="s">
        <v>421</v>
      </c>
      <c r="J207" s="4" t="str">
        <f t="shared" si="6"/>
        <v>英語文一上必2</v>
      </c>
      <c r="K207" s="3" t="str">
        <f>VLOOKUP(I207,開課資料!F:I,3,FALSE)</f>
        <v>馮秀儀</v>
      </c>
      <c r="L207" s="3" t="str">
        <f>VLOOKUP(I207,開課資料!F:I,4,FALSE)</f>
        <v>4/16(三)至汽三甲班領取作業</v>
      </c>
      <c r="S207" s="3" t="s">
        <v>274</v>
      </c>
      <c r="T207" s="3">
        <v>0</v>
      </c>
      <c r="U207" s="3" t="s">
        <v>324</v>
      </c>
      <c r="V207" s="3" t="str">
        <f t="shared" si="7"/>
        <v>王0洋</v>
      </c>
      <c r="X207" s="3" t="s">
        <v>400</v>
      </c>
    </row>
    <row r="208" spans="1:24" x14ac:dyDescent="0.4">
      <c r="A208" s="2" t="s">
        <v>27</v>
      </c>
      <c r="B208" s="2" t="s">
        <v>205</v>
      </c>
      <c r="C208" s="2" t="s">
        <v>206</v>
      </c>
      <c r="D208" s="3" t="s">
        <v>400</v>
      </c>
      <c r="E208" s="3" t="s">
        <v>53</v>
      </c>
      <c r="F208" s="3" t="s">
        <v>85</v>
      </c>
      <c r="G208" s="3" t="s">
        <v>11</v>
      </c>
      <c r="H208" s="3">
        <v>2</v>
      </c>
      <c r="I208" s="4" t="s">
        <v>467</v>
      </c>
      <c r="J208" s="4" t="str">
        <f t="shared" si="6"/>
        <v>英語文一下必2</v>
      </c>
      <c r="K208" s="3" t="str">
        <f>VLOOKUP(I208,開課資料!F:I,3,FALSE)</f>
        <v>馮秀儀</v>
      </c>
      <c r="L208" s="3" t="str">
        <f>VLOOKUP(I208,開課資料!F:I,4,FALSE)</f>
        <v>4/16(三)至汽三甲班領取作業</v>
      </c>
      <c r="S208" s="3" t="s">
        <v>274</v>
      </c>
      <c r="T208" s="3">
        <v>0</v>
      </c>
      <c r="U208" s="3" t="s">
        <v>324</v>
      </c>
      <c r="V208" s="3" t="str">
        <f t="shared" si="7"/>
        <v>王0洋</v>
      </c>
      <c r="X208" s="3" t="s">
        <v>400</v>
      </c>
    </row>
    <row r="209" spans="1:24" x14ac:dyDescent="0.4">
      <c r="A209" s="2" t="s">
        <v>27</v>
      </c>
      <c r="B209" s="2" t="s">
        <v>205</v>
      </c>
      <c r="C209" s="2" t="s">
        <v>206</v>
      </c>
      <c r="D209" s="3" t="s">
        <v>400</v>
      </c>
      <c r="E209" s="3" t="s">
        <v>12</v>
      </c>
      <c r="F209" s="3" t="s">
        <v>85</v>
      </c>
      <c r="G209" s="3" t="s">
        <v>11</v>
      </c>
      <c r="H209" s="3">
        <v>3</v>
      </c>
      <c r="I209" s="4" t="s">
        <v>460</v>
      </c>
      <c r="J209" s="4" t="str">
        <f t="shared" si="6"/>
        <v>數學一下必3</v>
      </c>
      <c r="K209" s="3" t="str">
        <f>VLOOKUP(I209,開課資料!F:I,3,FALSE)</f>
        <v>陳志雄</v>
      </c>
      <c r="L209" s="3" t="str">
        <f>VLOOKUP(I209,開課資料!F:I,4,FALSE)</f>
        <v>4/17(四)至汽一甲班領取作業</v>
      </c>
      <c r="S209" s="3" t="s">
        <v>274</v>
      </c>
      <c r="T209" s="3">
        <v>0</v>
      </c>
      <c r="U209" s="3" t="s">
        <v>324</v>
      </c>
      <c r="V209" s="3" t="str">
        <f t="shared" si="7"/>
        <v>王0洋</v>
      </c>
      <c r="X209" s="3" t="s">
        <v>400</v>
      </c>
    </row>
    <row r="210" spans="1:24" x14ac:dyDescent="0.4">
      <c r="A210" s="2" t="s">
        <v>27</v>
      </c>
      <c r="B210" s="2" t="s">
        <v>205</v>
      </c>
      <c r="C210" s="2" t="s">
        <v>206</v>
      </c>
      <c r="D210" s="3" t="s">
        <v>400</v>
      </c>
      <c r="E210" s="3" t="s">
        <v>54</v>
      </c>
      <c r="F210" s="3" t="s">
        <v>85</v>
      </c>
      <c r="G210" s="3" t="s">
        <v>11</v>
      </c>
      <c r="H210" s="3">
        <v>2</v>
      </c>
      <c r="I210" s="4" t="s">
        <v>461</v>
      </c>
      <c r="J210" s="4" t="str">
        <f t="shared" si="6"/>
        <v>美術一下必2</v>
      </c>
      <c r="K210" s="3" t="str">
        <f>VLOOKUP(I210,開課資料!F:I,3,FALSE)</f>
        <v>劉威志</v>
      </c>
      <c r="L210" s="3" t="str">
        <f>VLOOKUP(I210,開課資料!F:I,4,FALSE)</f>
        <v>4/16(三)至動一甲班領取作業</v>
      </c>
      <c r="S210" s="3" t="s">
        <v>274</v>
      </c>
      <c r="T210" s="3">
        <v>0</v>
      </c>
      <c r="U210" s="3" t="s">
        <v>324</v>
      </c>
      <c r="V210" s="3" t="str">
        <f t="shared" si="7"/>
        <v>王0洋</v>
      </c>
      <c r="X210" s="3" t="s">
        <v>400</v>
      </c>
    </row>
    <row r="211" spans="1:24" x14ac:dyDescent="0.4">
      <c r="A211" s="2" t="s">
        <v>27</v>
      </c>
      <c r="B211" s="2" t="s">
        <v>205</v>
      </c>
      <c r="C211" s="2" t="s">
        <v>206</v>
      </c>
      <c r="D211" s="3" t="s">
        <v>400</v>
      </c>
      <c r="E211" s="3" t="s">
        <v>79</v>
      </c>
      <c r="F211" s="3" t="s">
        <v>96</v>
      </c>
      <c r="G211" s="3" t="s">
        <v>11</v>
      </c>
      <c r="H211" s="3">
        <v>1</v>
      </c>
      <c r="I211" s="4" t="s">
        <v>499</v>
      </c>
      <c r="J211" s="4" t="str">
        <f t="shared" si="6"/>
        <v>閩南語文二上必1</v>
      </c>
      <c r="K211" s="3" t="str">
        <f>VLOOKUP(I211,開課資料!F:I,3,FALSE)</f>
        <v>許修銘</v>
      </c>
      <c r="L211" s="3" t="str">
        <f>VLOOKUP(I211,開課資料!F:I,4,FALSE)</f>
        <v>4/16(三)至汽二甲班領取作業</v>
      </c>
      <c r="S211" s="3" t="s">
        <v>274</v>
      </c>
      <c r="T211" s="3">
        <v>0</v>
      </c>
      <c r="U211" s="3" t="s">
        <v>324</v>
      </c>
      <c r="V211" s="3" t="str">
        <f t="shared" si="7"/>
        <v>王0洋</v>
      </c>
      <c r="X211" s="3" t="s">
        <v>400</v>
      </c>
    </row>
    <row r="212" spans="1:24" x14ac:dyDescent="0.4">
      <c r="A212" s="2" t="s">
        <v>27</v>
      </c>
      <c r="B212" s="2" t="s">
        <v>205</v>
      </c>
      <c r="C212" s="2" t="s">
        <v>206</v>
      </c>
      <c r="D212" s="3" t="s">
        <v>400</v>
      </c>
      <c r="E212" s="3" t="s">
        <v>121</v>
      </c>
      <c r="F212" s="3" t="s">
        <v>96</v>
      </c>
      <c r="G212" s="3" t="s">
        <v>11</v>
      </c>
      <c r="H212" s="3">
        <v>2</v>
      </c>
      <c r="I212" s="4" t="s">
        <v>458</v>
      </c>
      <c r="J212" s="4" t="str">
        <f t="shared" si="6"/>
        <v>觀光餐旅英語會話二上必2</v>
      </c>
      <c r="K212" s="3" t="str">
        <f>VLOOKUP(I212,開課資料!F:I,3,FALSE)</f>
        <v>梁麗梅</v>
      </c>
      <c r="L212" s="3" t="str">
        <f>VLOOKUP(I212,開課資料!F:I,4,FALSE)</f>
        <v>4/16(三)至餐二乙班領取作業</v>
      </c>
      <c r="S212" s="3" t="s">
        <v>274</v>
      </c>
      <c r="T212" s="3">
        <v>0</v>
      </c>
      <c r="U212" s="3" t="s">
        <v>324</v>
      </c>
      <c r="V212" s="3" t="str">
        <f t="shared" si="7"/>
        <v>王0洋</v>
      </c>
      <c r="X212" s="3" t="s">
        <v>400</v>
      </c>
    </row>
    <row r="213" spans="1:24" x14ac:dyDescent="0.4">
      <c r="A213" s="2" t="s">
        <v>27</v>
      </c>
      <c r="B213" s="2" t="s">
        <v>205</v>
      </c>
      <c r="C213" s="2" t="s">
        <v>206</v>
      </c>
      <c r="D213" s="3" t="s">
        <v>400</v>
      </c>
      <c r="E213" s="3" t="s">
        <v>34</v>
      </c>
      <c r="F213" s="3" t="s">
        <v>10</v>
      </c>
      <c r="G213" s="3" t="s">
        <v>11</v>
      </c>
      <c r="H213" s="3">
        <v>1</v>
      </c>
      <c r="I213" s="4" t="s">
        <v>418</v>
      </c>
      <c r="J213" s="4" t="str">
        <f t="shared" si="6"/>
        <v>全民國防教育一上必1</v>
      </c>
      <c r="K213" s="3" t="str">
        <f>VLOOKUP(I213,開課資料!F:I,3,FALSE)</f>
        <v>陳人吉</v>
      </c>
      <c r="L213" s="3" t="str">
        <f>VLOOKUP(I213,開課資料!F:I,4,FALSE)</f>
        <v>4/16(三)至教務處領取作業</v>
      </c>
      <c r="S213" s="3" t="s">
        <v>274</v>
      </c>
      <c r="T213" s="3">
        <v>0</v>
      </c>
      <c r="U213" s="3" t="s">
        <v>324</v>
      </c>
      <c r="V213" s="3" t="str">
        <f t="shared" si="7"/>
        <v>王0洋</v>
      </c>
      <c r="X213" s="3" t="s">
        <v>400</v>
      </c>
    </row>
    <row r="214" spans="1:24" x14ac:dyDescent="0.4">
      <c r="A214" s="2" t="s">
        <v>27</v>
      </c>
      <c r="B214" s="2" t="s">
        <v>205</v>
      </c>
      <c r="C214" s="2" t="s">
        <v>206</v>
      </c>
      <c r="D214" s="3" t="s">
        <v>400</v>
      </c>
      <c r="E214" s="3" t="s">
        <v>50</v>
      </c>
      <c r="F214" s="3" t="s">
        <v>10</v>
      </c>
      <c r="G214" s="3" t="s">
        <v>11</v>
      </c>
      <c r="H214" s="3">
        <v>2</v>
      </c>
      <c r="I214" s="4" t="s">
        <v>428</v>
      </c>
      <c r="J214" s="4" t="str">
        <f t="shared" si="6"/>
        <v>體育一上必2</v>
      </c>
      <c r="K214" s="3" t="str">
        <f>VLOOKUP(I214,開課資料!F:I,3,FALSE)</f>
        <v>藍威</v>
      </c>
      <c r="L214" s="3" t="str">
        <f>VLOOKUP(I214,開課資料!F:I,4,FALSE)</f>
        <v>4/17(四)至學務處領取作業</v>
      </c>
      <c r="S214" s="3" t="s">
        <v>274</v>
      </c>
      <c r="T214" s="3">
        <v>0</v>
      </c>
      <c r="U214" s="3" t="s">
        <v>324</v>
      </c>
      <c r="V214" s="3" t="str">
        <f t="shared" si="7"/>
        <v>王0洋</v>
      </c>
      <c r="X214" s="3" t="s">
        <v>400</v>
      </c>
    </row>
    <row r="215" spans="1:24" x14ac:dyDescent="0.4">
      <c r="A215" s="2" t="s">
        <v>27</v>
      </c>
      <c r="B215" s="2" t="s">
        <v>205</v>
      </c>
      <c r="C215" s="2" t="s">
        <v>206</v>
      </c>
      <c r="D215" s="3" t="s">
        <v>400</v>
      </c>
      <c r="E215" s="3" t="s">
        <v>50</v>
      </c>
      <c r="F215" s="3" t="s">
        <v>85</v>
      </c>
      <c r="G215" s="3" t="s">
        <v>11</v>
      </c>
      <c r="H215" s="3">
        <v>2</v>
      </c>
      <c r="I215" s="4" t="s">
        <v>483</v>
      </c>
      <c r="J215" s="4" t="str">
        <f t="shared" si="6"/>
        <v>體育一下必2</v>
      </c>
      <c r="K215" s="3" t="str">
        <f>VLOOKUP(I215,開課資料!F:I,3,FALSE)</f>
        <v>王樹傑</v>
      </c>
      <c r="L215" s="3" t="str">
        <f>VLOOKUP(I215,開課資料!F:I,4,FALSE)</f>
        <v>4/17(四)至總務處領取作業</v>
      </c>
      <c r="S215" s="3" t="s">
        <v>274</v>
      </c>
      <c r="T215" s="3">
        <v>0</v>
      </c>
      <c r="U215" s="3" t="s">
        <v>324</v>
      </c>
      <c r="V215" s="3" t="str">
        <f t="shared" si="7"/>
        <v>王0洋</v>
      </c>
      <c r="X215" s="3" t="s">
        <v>400</v>
      </c>
    </row>
    <row r="216" spans="1:24" x14ac:dyDescent="0.4">
      <c r="A216" s="2" t="s">
        <v>27</v>
      </c>
      <c r="B216" s="2" t="s">
        <v>207</v>
      </c>
      <c r="C216" s="2" t="s">
        <v>208</v>
      </c>
      <c r="D216" s="3" t="s">
        <v>401</v>
      </c>
      <c r="E216" s="3" t="s">
        <v>43</v>
      </c>
      <c r="F216" s="3" t="s">
        <v>142</v>
      </c>
      <c r="G216" s="3" t="s">
        <v>11</v>
      </c>
      <c r="H216" s="3">
        <v>2</v>
      </c>
      <c r="I216" s="4" t="s">
        <v>481</v>
      </c>
      <c r="J216" s="4" t="str">
        <f t="shared" si="6"/>
        <v>國語文三上必2</v>
      </c>
      <c r="K216" s="3" t="str">
        <f>VLOOKUP(I216,開課資料!F:I,3,FALSE)</f>
        <v>林淑怡</v>
      </c>
      <c r="L216" s="3" t="str">
        <f>VLOOKUP(I216,開課資料!F:I,4,FALSE)</f>
        <v>4/17(四)至汽二乙班領取作業</v>
      </c>
      <c r="S216" s="3" t="s">
        <v>311</v>
      </c>
      <c r="T216" s="3">
        <v>0</v>
      </c>
      <c r="U216" s="3" t="s">
        <v>325</v>
      </c>
      <c r="V216" s="3" t="str">
        <f t="shared" si="7"/>
        <v>曾0傑</v>
      </c>
      <c r="X216" s="3" t="s">
        <v>401</v>
      </c>
    </row>
    <row r="217" spans="1:24" x14ac:dyDescent="0.4">
      <c r="A217" s="2" t="s">
        <v>27</v>
      </c>
      <c r="B217" s="2" t="s">
        <v>207</v>
      </c>
      <c r="C217" s="2" t="s">
        <v>208</v>
      </c>
      <c r="D217" s="3" t="s">
        <v>401</v>
      </c>
      <c r="E217" s="3" t="s">
        <v>53</v>
      </c>
      <c r="F217" s="3" t="s">
        <v>129</v>
      </c>
      <c r="G217" s="3" t="s">
        <v>11</v>
      </c>
      <c r="H217" s="3">
        <v>2</v>
      </c>
      <c r="I217" s="4" t="s">
        <v>495</v>
      </c>
      <c r="J217" s="4" t="str">
        <f t="shared" si="6"/>
        <v>英語文二下必2</v>
      </c>
      <c r="K217" s="3" t="str">
        <f>VLOOKUP(I217,開課資料!F:I,3,FALSE)</f>
        <v>廖佩君</v>
      </c>
      <c r="L217" s="3" t="str">
        <f>VLOOKUP(I217,開課資料!F:I,4,FALSE)</f>
        <v>4/16(三)至餐二甲班領取作業</v>
      </c>
      <c r="S217" s="3" t="s">
        <v>311</v>
      </c>
      <c r="T217" s="3">
        <v>0</v>
      </c>
      <c r="U217" s="3" t="s">
        <v>325</v>
      </c>
      <c r="V217" s="3" t="str">
        <f t="shared" si="7"/>
        <v>曾0傑</v>
      </c>
      <c r="X217" s="3" t="s">
        <v>401</v>
      </c>
    </row>
    <row r="218" spans="1:24" x14ac:dyDescent="0.4">
      <c r="A218" s="2" t="s">
        <v>27</v>
      </c>
      <c r="B218" s="2" t="s">
        <v>207</v>
      </c>
      <c r="C218" s="2" t="s">
        <v>208</v>
      </c>
      <c r="D218" s="3" t="s">
        <v>401</v>
      </c>
      <c r="E218" s="3" t="s">
        <v>50</v>
      </c>
      <c r="F218" s="3" t="s">
        <v>10</v>
      </c>
      <c r="G218" s="3" t="s">
        <v>11</v>
      </c>
      <c r="H218" s="3">
        <v>2</v>
      </c>
      <c r="I218" s="4" t="s">
        <v>428</v>
      </c>
      <c r="J218" s="4" t="str">
        <f t="shared" si="6"/>
        <v>體育一上必2</v>
      </c>
      <c r="K218" s="3" t="str">
        <f>VLOOKUP(I218,開課資料!F:I,3,FALSE)</f>
        <v>藍威</v>
      </c>
      <c r="L218" s="3" t="str">
        <f>VLOOKUP(I218,開課資料!F:I,4,FALSE)</f>
        <v>4/17(四)至學務處領取作業</v>
      </c>
      <c r="S218" s="3" t="s">
        <v>311</v>
      </c>
      <c r="T218" s="3">
        <v>0</v>
      </c>
      <c r="U218" s="3" t="s">
        <v>325</v>
      </c>
      <c r="V218" s="3" t="str">
        <f t="shared" si="7"/>
        <v>曾0傑</v>
      </c>
      <c r="X218" s="3" t="s">
        <v>401</v>
      </c>
    </row>
    <row r="219" spans="1:24" x14ac:dyDescent="0.4">
      <c r="A219" s="2" t="s">
        <v>27</v>
      </c>
      <c r="B219" s="2" t="s">
        <v>207</v>
      </c>
      <c r="C219" s="2" t="s">
        <v>208</v>
      </c>
      <c r="D219" s="3" t="s">
        <v>401</v>
      </c>
      <c r="E219" s="3" t="s">
        <v>50</v>
      </c>
      <c r="F219" s="3" t="s">
        <v>85</v>
      </c>
      <c r="G219" s="3" t="s">
        <v>11</v>
      </c>
      <c r="H219" s="3">
        <v>2</v>
      </c>
      <c r="I219" s="4" t="s">
        <v>483</v>
      </c>
      <c r="J219" s="4" t="str">
        <f t="shared" si="6"/>
        <v>體育一下必2</v>
      </c>
      <c r="K219" s="3" t="str">
        <f>VLOOKUP(I219,開課資料!F:I,3,FALSE)</f>
        <v>王樹傑</v>
      </c>
      <c r="L219" s="3" t="str">
        <f>VLOOKUP(I219,開課資料!F:I,4,FALSE)</f>
        <v>4/17(四)至總務處領取作業</v>
      </c>
      <c r="S219" s="3" t="s">
        <v>311</v>
      </c>
      <c r="T219" s="3">
        <v>0</v>
      </c>
      <c r="U219" s="3" t="s">
        <v>325</v>
      </c>
      <c r="V219" s="3" t="str">
        <f t="shared" si="7"/>
        <v>曾0傑</v>
      </c>
      <c r="X219" s="3" t="s">
        <v>401</v>
      </c>
    </row>
    <row r="220" spans="1:24" x14ac:dyDescent="0.4">
      <c r="A220" s="2" t="s">
        <v>27</v>
      </c>
      <c r="B220" s="2" t="s">
        <v>207</v>
      </c>
      <c r="C220" s="2" t="s">
        <v>208</v>
      </c>
      <c r="D220" s="3" t="s">
        <v>401</v>
      </c>
      <c r="E220" s="3" t="s">
        <v>50</v>
      </c>
      <c r="F220" s="3" t="s">
        <v>96</v>
      </c>
      <c r="G220" s="3" t="s">
        <v>11</v>
      </c>
      <c r="H220" s="3">
        <v>2</v>
      </c>
      <c r="I220" s="4" t="s">
        <v>462</v>
      </c>
      <c r="J220" s="4" t="str">
        <f t="shared" si="6"/>
        <v>體育二上必2</v>
      </c>
      <c r="K220" s="3" t="str">
        <f>VLOOKUP(I220,開課資料!F:I,3,FALSE)</f>
        <v>柯宜伶</v>
      </c>
      <c r="L220" s="3" t="str">
        <f>VLOOKUP(I220,開課資料!F:I,4,FALSE)</f>
        <v>4/17(四)至學務處領取作業</v>
      </c>
      <c r="S220" s="3" t="s">
        <v>311</v>
      </c>
      <c r="T220" s="3">
        <v>0</v>
      </c>
      <c r="U220" s="3" t="s">
        <v>325</v>
      </c>
      <c r="V220" s="3" t="str">
        <f t="shared" si="7"/>
        <v>曾0傑</v>
      </c>
      <c r="X220" s="3" t="s">
        <v>401</v>
      </c>
    </row>
    <row r="221" spans="1:24" x14ac:dyDescent="0.4">
      <c r="A221" s="2" t="s">
        <v>27</v>
      </c>
      <c r="B221" s="2" t="s">
        <v>207</v>
      </c>
      <c r="C221" s="2" t="s">
        <v>208</v>
      </c>
      <c r="D221" s="3" t="s">
        <v>401</v>
      </c>
      <c r="E221" s="3" t="s">
        <v>50</v>
      </c>
      <c r="F221" s="3" t="s">
        <v>129</v>
      </c>
      <c r="G221" s="3" t="s">
        <v>11</v>
      </c>
      <c r="H221" s="3">
        <v>2</v>
      </c>
      <c r="I221" s="4" t="s">
        <v>500</v>
      </c>
      <c r="J221" s="4" t="str">
        <f t="shared" si="6"/>
        <v>體育二下必2</v>
      </c>
      <c r="K221" s="3" t="str">
        <f>VLOOKUP(I221,開課資料!F:I,3,FALSE)</f>
        <v>王樹傑</v>
      </c>
      <c r="L221" s="3" t="str">
        <f>VLOOKUP(I221,開課資料!F:I,4,FALSE)</f>
        <v>4/17(四)至總務處領取作業</v>
      </c>
      <c r="S221" s="3" t="s">
        <v>311</v>
      </c>
      <c r="T221" s="3">
        <v>0</v>
      </c>
      <c r="U221" s="3" t="s">
        <v>325</v>
      </c>
      <c r="V221" s="3" t="str">
        <f t="shared" si="7"/>
        <v>曾0傑</v>
      </c>
      <c r="X221" s="3" t="s">
        <v>401</v>
      </c>
    </row>
    <row r="222" spans="1:24" x14ac:dyDescent="0.4">
      <c r="A222" s="2" t="s">
        <v>27</v>
      </c>
      <c r="B222" s="2" t="s">
        <v>207</v>
      </c>
      <c r="C222" s="2" t="s">
        <v>208</v>
      </c>
      <c r="D222" s="3" t="s">
        <v>401</v>
      </c>
      <c r="E222" s="3" t="s">
        <v>76</v>
      </c>
      <c r="F222" s="3" t="s">
        <v>10</v>
      </c>
      <c r="G222" s="3" t="s">
        <v>11</v>
      </c>
      <c r="H222" s="3">
        <v>3</v>
      </c>
      <c r="I222" s="4" t="s">
        <v>429</v>
      </c>
      <c r="J222" s="4" t="str">
        <f t="shared" si="6"/>
        <v>餐飲服務技術一上必3</v>
      </c>
      <c r="K222" s="3" t="str">
        <f>VLOOKUP(I222,開課資料!F:I,3,FALSE)</f>
        <v>許嫣甄</v>
      </c>
      <c r="L222" s="3" t="str">
        <f>VLOOKUP(I222,開課資料!F:I,4,FALSE)</f>
        <v>4/17(四)至餐三甲班領取作業</v>
      </c>
      <c r="S222" s="3" t="s">
        <v>311</v>
      </c>
      <c r="T222" s="3">
        <v>0</v>
      </c>
      <c r="U222" s="3" t="s">
        <v>325</v>
      </c>
      <c r="V222" s="3" t="str">
        <f t="shared" si="7"/>
        <v>曾0傑</v>
      </c>
      <c r="X222" s="3" t="s">
        <v>401</v>
      </c>
    </row>
    <row r="223" spans="1:24" x14ac:dyDescent="0.4">
      <c r="A223" s="2" t="s">
        <v>27</v>
      </c>
      <c r="B223" s="2" t="s">
        <v>207</v>
      </c>
      <c r="C223" s="2" t="s">
        <v>208</v>
      </c>
      <c r="D223" s="3" t="s">
        <v>401</v>
      </c>
      <c r="E223" s="3" t="s">
        <v>76</v>
      </c>
      <c r="F223" s="3" t="s">
        <v>85</v>
      </c>
      <c r="G223" s="3" t="s">
        <v>11</v>
      </c>
      <c r="H223" s="3">
        <v>3</v>
      </c>
      <c r="I223" s="4" t="s">
        <v>494</v>
      </c>
      <c r="J223" s="4" t="str">
        <f t="shared" si="6"/>
        <v>餐飲服務技術一下必3</v>
      </c>
      <c r="K223" s="3" t="str">
        <f>VLOOKUP(I223,開課資料!F:I,3,FALSE)</f>
        <v>許嫣甄</v>
      </c>
      <c r="L223" s="3" t="str">
        <f>VLOOKUP(I223,開課資料!F:I,4,FALSE)</f>
        <v>4/17(四)至餐三甲班領取作業</v>
      </c>
      <c r="S223" s="3" t="s">
        <v>311</v>
      </c>
      <c r="T223" s="3">
        <v>0</v>
      </c>
      <c r="U223" s="3" t="s">
        <v>325</v>
      </c>
      <c r="V223" s="3" t="str">
        <f t="shared" si="7"/>
        <v>曾0傑</v>
      </c>
      <c r="X223" s="3" t="s">
        <v>401</v>
      </c>
    </row>
    <row r="224" spans="1:24" x14ac:dyDescent="0.4">
      <c r="A224" s="2" t="s">
        <v>27</v>
      </c>
      <c r="B224" s="2" t="s">
        <v>209</v>
      </c>
      <c r="C224" s="2" t="s">
        <v>210</v>
      </c>
      <c r="D224" s="3" t="s">
        <v>402</v>
      </c>
      <c r="E224" s="3" t="s">
        <v>53</v>
      </c>
      <c r="F224" s="3" t="s">
        <v>129</v>
      </c>
      <c r="G224" s="3" t="s">
        <v>11</v>
      </c>
      <c r="H224" s="3">
        <v>2</v>
      </c>
      <c r="I224" s="4" t="s">
        <v>495</v>
      </c>
      <c r="J224" s="4" t="str">
        <f t="shared" si="6"/>
        <v>英語文二下必2</v>
      </c>
      <c r="K224" s="3" t="str">
        <f>VLOOKUP(I224,開課資料!F:I,3,FALSE)</f>
        <v>廖佩君</v>
      </c>
      <c r="L224" s="3" t="str">
        <f>VLOOKUP(I224,開課資料!F:I,4,FALSE)</f>
        <v>4/16(三)至餐二甲班領取作業</v>
      </c>
      <c r="S224" s="3" t="s">
        <v>236</v>
      </c>
      <c r="T224" s="3">
        <v>0</v>
      </c>
      <c r="U224" s="3" t="s">
        <v>326</v>
      </c>
      <c r="V224" s="3" t="str">
        <f t="shared" si="7"/>
        <v>李0頤</v>
      </c>
      <c r="X224" s="3" t="s">
        <v>402</v>
      </c>
    </row>
    <row r="225" spans="1:24" x14ac:dyDescent="0.4">
      <c r="A225" s="2" t="s">
        <v>27</v>
      </c>
      <c r="B225" s="2" t="s">
        <v>209</v>
      </c>
      <c r="C225" s="2" t="s">
        <v>210</v>
      </c>
      <c r="D225" s="3" t="s">
        <v>402</v>
      </c>
      <c r="E225" s="3" t="s">
        <v>53</v>
      </c>
      <c r="F225" s="3" t="s">
        <v>142</v>
      </c>
      <c r="G225" s="3" t="s">
        <v>11</v>
      </c>
      <c r="H225" s="3">
        <v>2</v>
      </c>
      <c r="I225" s="4" t="s">
        <v>496</v>
      </c>
      <c r="J225" s="4" t="str">
        <f t="shared" si="6"/>
        <v>英語文三上必2</v>
      </c>
      <c r="K225" s="3" t="str">
        <f>VLOOKUP(I225,開課資料!F:I,3,FALSE)</f>
        <v>廖佩君</v>
      </c>
      <c r="L225" s="3" t="str">
        <f>VLOOKUP(I225,開課資料!F:I,4,FALSE)</f>
        <v>4/16(三)至餐二甲班領取作業</v>
      </c>
      <c r="S225" s="3" t="s">
        <v>236</v>
      </c>
      <c r="T225" s="3">
        <v>0</v>
      </c>
      <c r="U225" s="3" t="s">
        <v>326</v>
      </c>
      <c r="V225" s="3" t="str">
        <f t="shared" si="7"/>
        <v>李0頤</v>
      </c>
      <c r="X225" s="3" t="s">
        <v>402</v>
      </c>
    </row>
    <row r="226" spans="1:24" x14ac:dyDescent="0.4">
      <c r="A226" s="2" t="s">
        <v>27</v>
      </c>
      <c r="B226" s="2" t="s">
        <v>209</v>
      </c>
      <c r="C226" s="2" t="s">
        <v>210</v>
      </c>
      <c r="D226" s="3" t="s">
        <v>402</v>
      </c>
      <c r="E226" s="3" t="s">
        <v>121</v>
      </c>
      <c r="F226" s="3" t="s">
        <v>142</v>
      </c>
      <c r="G226" s="3" t="s">
        <v>11</v>
      </c>
      <c r="H226" s="3">
        <v>2</v>
      </c>
      <c r="I226" s="4" t="s">
        <v>487</v>
      </c>
      <c r="J226" s="4" t="str">
        <f t="shared" si="6"/>
        <v>觀光餐旅英語會話三上必2</v>
      </c>
      <c r="K226" s="3" t="str">
        <f>VLOOKUP(I226,開課資料!F:I,3,FALSE)</f>
        <v>梁麗梅</v>
      </c>
      <c r="L226" s="3" t="str">
        <f>VLOOKUP(I226,開課資料!F:I,4,FALSE)</f>
        <v>4/16(三)至餐二乙班領取作業</v>
      </c>
      <c r="S226" s="3" t="s">
        <v>236</v>
      </c>
      <c r="T226" s="3">
        <v>0</v>
      </c>
      <c r="U226" s="3" t="s">
        <v>326</v>
      </c>
      <c r="V226" s="3" t="str">
        <f t="shared" si="7"/>
        <v>李0頤</v>
      </c>
      <c r="X226" s="3" t="s">
        <v>402</v>
      </c>
    </row>
    <row r="227" spans="1:24" x14ac:dyDescent="0.4">
      <c r="A227" s="2" t="s">
        <v>27</v>
      </c>
      <c r="B227" s="2" t="s">
        <v>211</v>
      </c>
      <c r="C227" s="2" t="s">
        <v>212</v>
      </c>
      <c r="D227" s="3" t="s">
        <v>403</v>
      </c>
      <c r="E227" s="3" t="s">
        <v>12</v>
      </c>
      <c r="F227" s="3" t="s">
        <v>10</v>
      </c>
      <c r="G227" s="3" t="s">
        <v>11</v>
      </c>
      <c r="H227" s="3">
        <v>3</v>
      </c>
      <c r="I227" s="4" t="s">
        <v>432</v>
      </c>
      <c r="J227" s="4" t="str">
        <f t="shared" si="6"/>
        <v>數學一上必3</v>
      </c>
      <c r="K227" s="3" t="str">
        <f>VLOOKUP(I227,開課資料!F:I,3,FALSE)</f>
        <v>陳志雄</v>
      </c>
      <c r="L227" s="3" t="str">
        <f>VLOOKUP(I227,開課資料!F:I,4,FALSE)</f>
        <v>4/17(四)至汽一甲班領取作業</v>
      </c>
      <c r="S227" s="3" t="s">
        <v>236</v>
      </c>
      <c r="T227" s="3">
        <v>0</v>
      </c>
      <c r="U227" s="3" t="s">
        <v>327</v>
      </c>
      <c r="V227" s="3" t="str">
        <f t="shared" si="7"/>
        <v>李0愷</v>
      </c>
      <c r="X227" s="3" t="s">
        <v>403</v>
      </c>
    </row>
    <row r="228" spans="1:24" x14ac:dyDescent="0.4">
      <c r="A228" s="2" t="s">
        <v>27</v>
      </c>
      <c r="B228" s="2" t="s">
        <v>211</v>
      </c>
      <c r="C228" s="2" t="s">
        <v>212</v>
      </c>
      <c r="D228" s="3" t="s">
        <v>403</v>
      </c>
      <c r="E228" s="3" t="s">
        <v>12</v>
      </c>
      <c r="F228" s="3" t="s">
        <v>85</v>
      </c>
      <c r="G228" s="3" t="s">
        <v>11</v>
      </c>
      <c r="H228" s="3">
        <v>3</v>
      </c>
      <c r="I228" s="4" t="s">
        <v>460</v>
      </c>
      <c r="J228" s="4" t="str">
        <f t="shared" si="6"/>
        <v>數學一下必3</v>
      </c>
      <c r="K228" s="3" t="str">
        <f>VLOOKUP(I228,開課資料!F:I,3,FALSE)</f>
        <v>陳志雄</v>
      </c>
      <c r="L228" s="3" t="str">
        <f>VLOOKUP(I228,開課資料!F:I,4,FALSE)</f>
        <v>4/17(四)至汽一甲班領取作業</v>
      </c>
      <c r="S228" s="3" t="s">
        <v>236</v>
      </c>
      <c r="T228" s="3">
        <v>0</v>
      </c>
      <c r="U228" s="3" t="s">
        <v>327</v>
      </c>
      <c r="V228" s="3" t="str">
        <f t="shared" si="7"/>
        <v>李0愷</v>
      </c>
      <c r="X228" s="3" t="s">
        <v>403</v>
      </c>
    </row>
    <row r="229" spans="1:24" x14ac:dyDescent="0.4">
      <c r="A229" s="2" t="s">
        <v>27</v>
      </c>
      <c r="B229" s="2" t="s">
        <v>211</v>
      </c>
      <c r="C229" s="2" t="s">
        <v>212</v>
      </c>
      <c r="D229" s="3" t="s">
        <v>403</v>
      </c>
      <c r="E229" s="3" t="s">
        <v>12</v>
      </c>
      <c r="F229" s="3" t="s">
        <v>96</v>
      </c>
      <c r="G229" s="3" t="s">
        <v>11</v>
      </c>
      <c r="H229" s="3">
        <v>2</v>
      </c>
      <c r="I229" s="4" t="s">
        <v>465</v>
      </c>
      <c r="J229" s="4" t="str">
        <f t="shared" si="6"/>
        <v>數學二上必2</v>
      </c>
      <c r="K229" s="3" t="str">
        <f>VLOOKUP(I229,開課資料!F:I,3,FALSE)</f>
        <v>陳志雄</v>
      </c>
      <c r="L229" s="3" t="str">
        <f>VLOOKUP(I229,開課資料!F:I,4,FALSE)</f>
        <v>4/17(四)至汽一甲班領取作業</v>
      </c>
      <c r="S229" s="3" t="s">
        <v>236</v>
      </c>
      <c r="T229" s="3">
        <v>0</v>
      </c>
      <c r="U229" s="3" t="s">
        <v>327</v>
      </c>
      <c r="V229" s="3" t="str">
        <f t="shared" si="7"/>
        <v>李0愷</v>
      </c>
      <c r="X229" s="3" t="s">
        <v>403</v>
      </c>
    </row>
    <row r="230" spans="1:24" x14ac:dyDescent="0.4">
      <c r="A230" s="2" t="s">
        <v>27</v>
      </c>
      <c r="B230" s="2" t="s">
        <v>211</v>
      </c>
      <c r="C230" s="2" t="s">
        <v>212</v>
      </c>
      <c r="D230" s="3" t="s">
        <v>403</v>
      </c>
      <c r="E230" s="3" t="s">
        <v>12</v>
      </c>
      <c r="F230" s="3" t="s">
        <v>129</v>
      </c>
      <c r="G230" s="3" t="s">
        <v>11</v>
      </c>
      <c r="H230" s="3">
        <v>2</v>
      </c>
      <c r="I230" s="4" t="s">
        <v>484</v>
      </c>
      <c r="J230" s="4" t="str">
        <f t="shared" si="6"/>
        <v>數學二下必2</v>
      </c>
      <c r="K230" s="3" t="str">
        <f>VLOOKUP(I230,開課資料!F:I,3,FALSE)</f>
        <v>陳志雄</v>
      </c>
      <c r="L230" s="3" t="str">
        <f>VLOOKUP(I230,開課資料!F:I,4,FALSE)</f>
        <v>4/17(四)至汽一甲班領取作業</v>
      </c>
      <c r="S230" s="3" t="s">
        <v>236</v>
      </c>
      <c r="T230" s="3">
        <v>0</v>
      </c>
      <c r="U230" s="3" t="s">
        <v>327</v>
      </c>
      <c r="V230" s="3" t="str">
        <f t="shared" si="7"/>
        <v>李0愷</v>
      </c>
      <c r="X230" s="3" t="s">
        <v>403</v>
      </c>
    </row>
    <row r="231" spans="1:24" x14ac:dyDescent="0.4">
      <c r="A231" s="2" t="s">
        <v>27</v>
      </c>
      <c r="B231" s="2" t="s">
        <v>211</v>
      </c>
      <c r="C231" s="2" t="s">
        <v>212</v>
      </c>
      <c r="D231" s="3" t="s">
        <v>403</v>
      </c>
      <c r="E231" s="3" t="s">
        <v>91</v>
      </c>
      <c r="F231" s="3" t="s">
        <v>85</v>
      </c>
      <c r="G231" s="3" t="s">
        <v>11</v>
      </c>
      <c r="H231" s="3">
        <v>2</v>
      </c>
      <c r="I231" s="4" t="s">
        <v>454</v>
      </c>
      <c r="J231" s="4" t="str">
        <f t="shared" si="6"/>
        <v>歷史一下必2</v>
      </c>
      <c r="K231" s="3" t="str">
        <f>VLOOKUP(I231,開課資料!F:I,3,FALSE)</f>
        <v>游欣璇</v>
      </c>
      <c r="L231" s="3" t="str">
        <f>VLOOKUP(I231,開課資料!F:I,4,FALSE)</f>
        <v>4/16(三)至教務處領取作業</v>
      </c>
      <c r="S231" s="3" t="s">
        <v>236</v>
      </c>
      <c r="T231" s="3">
        <v>0</v>
      </c>
      <c r="U231" s="3" t="s">
        <v>327</v>
      </c>
      <c r="V231" s="3" t="str">
        <f t="shared" si="7"/>
        <v>李0愷</v>
      </c>
      <c r="X231" s="3" t="s">
        <v>403</v>
      </c>
    </row>
    <row r="232" spans="1:24" x14ac:dyDescent="0.4">
      <c r="A232" s="2" t="s">
        <v>27</v>
      </c>
      <c r="B232" s="2" t="s">
        <v>211</v>
      </c>
      <c r="C232" s="2" t="s">
        <v>212</v>
      </c>
      <c r="D232" s="3" t="s">
        <v>403</v>
      </c>
      <c r="E232" s="3" t="s">
        <v>79</v>
      </c>
      <c r="F232" s="3" t="s">
        <v>96</v>
      </c>
      <c r="G232" s="3" t="s">
        <v>11</v>
      </c>
      <c r="H232" s="3">
        <v>1</v>
      </c>
      <c r="I232" s="4" t="s">
        <v>499</v>
      </c>
      <c r="J232" s="4" t="str">
        <f t="shared" si="6"/>
        <v>閩南語文二上必1</v>
      </c>
      <c r="K232" s="3" t="str">
        <f>VLOOKUP(I232,開課資料!F:I,3,FALSE)</f>
        <v>許修銘</v>
      </c>
      <c r="L232" s="3" t="str">
        <f>VLOOKUP(I232,開課資料!F:I,4,FALSE)</f>
        <v>4/16(三)至汽二甲班領取作業</v>
      </c>
      <c r="S232" s="3" t="s">
        <v>236</v>
      </c>
      <c r="T232" s="3">
        <v>0</v>
      </c>
      <c r="U232" s="3" t="s">
        <v>327</v>
      </c>
      <c r="V232" s="3" t="str">
        <f t="shared" si="7"/>
        <v>李0愷</v>
      </c>
      <c r="X232" s="3" t="s">
        <v>403</v>
      </c>
    </row>
    <row r="233" spans="1:24" x14ac:dyDescent="0.4">
      <c r="A233" s="2" t="s">
        <v>27</v>
      </c>
      <c r="B233" s="2" t="s">
        <v>211</v>
      </c>
      <c r="C233" s="2" t="s">
        <v>212</v>
      </c>
      <c r="D233" s="3" t="s">
        <v>403</v>
      </c>
      <c r="E233" s="3" t="s">
        <v>79</v>
      </c>
      <c r="F233" s="3" t="s">
        <v>129</v>
      </c>
      <c r="G233" s="3" t="s">
        <v>11</v>
      </c>
      <c r="H233" s="3">
        <v>1</v>
      </c>
      <c r="I233" s="4" t="s">
        <v>497</v>
      </c>
      <c r="J233" s="4" t="str">
        <f t="shared" si="6"/>
        <v>閩南語文二下必1</v>
      </c>
      <c r="K233" s="3" t="str">
        <f>VLOOKUP(I233,開課資料!F:I,3,FALSE)</f>
        <v>許修銘</v>
      </c>
      <c r="L233" s="3" t="str">
        <f>VLOOKUP(I233,開課資料!F:I,4,FALSE)</f>
        <v>4/16(三)至汽二甲班領取作業</v>
      </c>
      <c r="S233" s="3" t="s">
        <v>236</v>
      </c>
      <c r="T233" s="3">
        <v>0</v>
      </c>
      <c r="U233" s="3" t="s">
        <v>327</v>
      </c>
      <c r="V233" s="3" t="str">
        <f t="shared" si="7"/>
        <v>李0愷</v>
      </c>
      <c r="X233" s="3" t="s">
        <v>403</v>
      </c>
    </row>
    <row r="234" spans="1:24" x14ac:dyDescent="0.4">
      <c r="A234" s="2" t="s">
        <v>27</v>
      </c>
      <c r="B234" s="2" t="s">
        <v>211</v>
      </c>
      <c r="C234" s="2" t="s">
        <v>212</v>
      </c>
      <c r="D234" s="3" t="s">
        <v>403</v>
      </c>
      <c r="E234" s="3" t="s">
        <v>29</v>
      </c>
      <c r="F234" s="3" t="s">
        <v>85</v>
      </c>
      <c r="G234" s="3" t="s">
        <v>11</v>
      </c>
      <c r="H234" s="3">
        <v>2</v>
      </c>
      <c r="I234" s="4" t="s">
        <v>468</v>
      </c>
      <c r="J234" s="4" t="str">
        <f t="shared" si="6"/>
        <v>資訊科技一下必2</v>
      </c>
      <c r="K234" s="3" t="str">
        <f>VLOOKUP(I234,開課資料!F:I,3,FALSE)</f>
        <v>郭俊億</v>
      </c>
      <c r="L234" s="3" t="str">
        <f>VLOOKUP(I234,開課資料!F:I,4,FALSE)</f>
        <v>4/17(四)至電訊科辦領取作業</v>
      </c>
      <c r="S234" s="3" t="s">
        <v>236</v>
      </c>
      <c r="T234" s="3">
        <v>0</v>
      </c>
      <c r="U234" s="3" t="s">
        <v>327</v>
      </c>
      <c r="V234" s="3" t="str">
        <f t="shared" si="7"/>
        <v>李0愷</v>
      </c>
      <c r="X234" s="3" t="s">
        <v>403</v>
      </c>
    </row>
    <row r="235" spans="1:24" x14ac:dyDescent="0.4">
      <c r="A235" s="2" t="s">
        <v>27</v>
      </c>
      <c r="B235" s="2" t="s">
        <v>211</v>
      </c>
      <c r="C235" s="2" t="s">
        <v>212</v>
      </c>
      <c r="D235" s="3" t="s">
        <v>403</v>
      </c>
      <c r="E235" s="3" t="s">
        <v>143</v>
      </c>
      <c r="F235" s="3" t="s">
        <v>142</v>
      </c>
      <c r="G235" s="3" t="s">
        <v>11</v>
      </c>
      <c r="H235" s="3">
        <v>1</v>
      </c>
      <c r="I235" s="4" t="s">
        <v>488</v>
      </c>
      <c r="J235" s="4" t="str">
        <f t="shared" si="6"/>
        <v>餐旅概論三上必1</v>
      </c>
      <c r="K235" s="3" t="str">
        <f>VLOOKUP(I235,開課資料!F:I,3,FALSE)</f>
        <v>蔡羽柔</v>
      </c>
      <c r="L235" s="3" t="str">
        <f>VLOOKUP(I235,開課資料!F:I,4,FALSE)</f>
        <v>4/17(四)至教務處領取作業</v>
      </c>
      <c r="S235" s="3" t="s">
        <v>236</v>
      </c>
      <c r="T235" s="3">
        <v>0</v>
      </c>
      <c r="U235" s="3" t="s">
        <v>327</v>
      </c>
      <c r="V235" s="3" t="str">
        <f t="shared" si="7"/>
        <v>李0愷</v>
      </c>
      <c r="X235" s="3" t="s">
        <v>403</v>
      </c>
    </row>
    <row r="236" spans="1:24" x14ac:dyDescent="0.4">
      <c r="A236" s="2" t="s">
        <v>27</v>
      </c>
      <c r="B236" s="2" t="s">
        <v>211</v>
      </c>
      <c r="C236" s="2" t="s">
        <v>212</v>
      </c>
      <c r="D236" s="3" t="s">
        <v>403</v>
      </c>
      <c r="E236" s="3" t="s">
        <v>76</v>
      </c>
      <c r="F236" s="3" t="s">
        <v>85</v>
      </c>
      <c r="G236" s="3" t="s">
        <v>11</v>
      </c>
      <c r="H236" s="3">
        <v>3</v>
      </c>
      <c r="I236" s="4" t="s">
        <v>494</v>
      </c>
      <c r="J236" s="4" t="str">
        <f t="shared" si="6"/>
        <v>餐飲服務技術一下必3</v>
      </c>
      <c r="K236" s="3" t="str">
        <f>VLOOKUP(I236,開課資料!F:I,3,FALSE)</f>
        <v>許嫣甄</v>
      </c>
      <c r="L236" s="3" t="str">
        <f>VLOOKUP(I236,開課資料!F:I,4,FALSE)</f>
        <v>4/17(四)至餐三甲班領取作業</v>
      </c>
      <c r="S236" s="3" t="s">
        <v>236</v>
      </c>
      <c r="T236" s="3">
        <v>0</v>
      </c>
      <c r="U236" s="3" t="s">
        <v>327</v>
      </c>
      <c r="V236" s="3" t="str">
        <f t="shared" si="7"/>
        <v>李0愷</v>
      </c>
      <c r="X236" s="3" t="s">
        <v>403</v>
      </c>
    </row>
    <row r="237" spans="1:24" x14ac:dyDescent="0.4">
      <c r="A237" s="2" t="s">
        <v>27</v>
      </c>
      <c r="B237" s="2" t="s">
        <v>213</v>
      </c>
      <c r="C237" s="2" t="s">
        <v>214</v>
      </c>
      <c r="D237" s="3" t="s">
        <v>404</v>
      </c>
      <c r="E237" s="3" t="s">
        <v>59</v>
      </c>
      <c r="F237" s="3" t="s">
        <v>10</v>
      </c>
      <c r="G237" s="3" t="s">
        <v>11</v>
      </c>
      <c r="H237" s="3">
        <v>2</v>
      </c>
      <c r="I237" s="4" t="s">
        <v>485</v>
      </c>
      <c r="J237" s="4" t="str">
        <f t="shared" si="6"/>
        <v>音樂一上必2</v>
      </c>
      <c r="K237" s="3" t="str">
        <f>VLOOKUP(I237,開課資料!F:I,3,FALSE)</f>
        <v>謝佩君</v>
      </c>
      <c r="L237" s="3" t="str">
        <f>VLOOKUP(I237,開課資料!F:I,4,FALSE)</f>
        <v>4/16(三)至教務處領取作業</v>
      </c>
      <c r="S237" s="3" t="s">
        <v>311</v>
      </c>
      <c r="T237" s="3">
        <v>0</v>
      </c>
      <c r="U237" s="3" t="s">
        <v>328</v>
      </c>
      <c r="V237" s="3" t="str">
        <f t="shared" si="7"/>
        <v>曾0澄</v>
      </c>
      <c r="X237" s="3" t="s">
        <v>404</v>
      </c>
    </row>
    <row r="238" spans="1:24" x14ac:dyDescent="0.4">
      <c r="A238" s="2" t="s">
        <v>27</v>
      </c>
      <c r="B238" s="2" t="s">
        <v>215</v>
      </c>
      <c r="C238" s="2" t="s">
        <v>216</v>
      </c>
      <c r="D238" s="3" t="s">
        <v>405</v>
      </c>
      <c r="E238" s="3" t="s">
        <v>148</v>
      </c>
      <c r="F238" s="3" t="s">
        <v>142</v>
      </c>
      <c r="G238" s="3" t="s">
        <v>11</v>
      </c>
      <c r="H238" s="3">
        <v>1</v>
      </c>
      <c r="I238" s="4" t="s">
        <v>489</v>
      </c>
      <c r="J238" s="4" t="str">
        <f t="shared" si="6"/>
        <v>餐旅服務管理三上必1</v>
      </c>
      <c r="K238" s="3" t="str">
        <f>VLOOKUP(I238,開課資料!F:I,3,FALSE)</f>
        <v>許嫣甄</v>
      </c>
      <c r="L238" s="3" t="str">
        <f>VLOOKUP(I238,開課資料!F:I,4,FALSE)</f>
        <v>4/17(四)至餐三甲班領取作業</v>
      </c>
      <c r="S238" s="3" t="s">
        <v>263</v>
      </c>
      <c r="T238" s="3">
        <v>0</v>
      </c>
      <c r="U238" s="3" t="s">
        <v>329</v>
      </c>
      <c r="V238" s="3" t="str">
        <f t="shared" si="7"/>
        <v>林0寬</v>
      </c>
      <c r="X238" s="3" t="s">
        <v>405</v>
      </c>
    </row>
    <row r="239" spans="1:24" x14ac:dyDescent="0.4">
      <c r="A239" s="2" t="s">
        <v>27</v>
      </c>
      <c r="B239" s="2" t="s">
        <v>215</v>
      </c>
      <c r="C239" s="2" t="s">
        <v>216</v>
      </c>
      <c r="D239" s="3" t="s">
        <v>405</v>
      </c>
      <c r="E239" s="3" t="s">
        <v>147</v>
      </c>
      <c r="F239" s="3" t="s">
        <v>142</v>
      </c>
      <c r="G239" s="3" t="s">
        <v>11</v>
      </c>
      <c r="H239" s="3">
        <v>1</v>
      </c>
      <c r="I239" s="4" t="s">
        <v>492</v>
      </c>
      <c r="J239" s="4" t="str">
        <f t="shared" si="6"/>
        <v>飲調管理三上必1</v>
      </c>
      <c r="K239" s="3" t="str">
        <f>VLOOKUP(I239,開課資料!F:I,3,FALSE)</f>
        <v>許嫣甄</v>
      </c>
      <c r="L239" s="3" t="str">
        <f>VLOOKUP(I239,開課資料!F:I,4,FALSE)</f>
        <v>4/17(四)至餐三甲班領取作業</v>
      </c>
      <c r="S239" s="3" t="s">
        <v>263</v>
      </c>
      <c r="T239" s="3">
        <v>0</v>
      </c>
      <c r="U239" s="3" t="s">
        <v>329</v>
      </c>
      <c r="V239" s="3" t="str">
        <f t="shared" si="7"/>
        <v>林0寬</v>
      </c>
      <c r="X239" s="3" t="s">
        <v>405</v>
      </c>
    </row>
    <row r="240" spans="1:24" x14ac:dyDescent="0.4">
      <c r="A240" s="2" t="s">
        <v>27</v>
      </c>
      <c r="B240" s="2" t="s">
        <v>217</v>
      </c>
      <c r="C240" s="2" t="s">
        <v>218</v>
      </c>
      <c r="D240" s="3" t="s">
        <v>406</v>
      </c>
      <c r="E240" s="3" t="s">
        <v>43</v>
      </c>
      <c r="F240" s="3" t="s">
        <v>10</v>
      </c>
      <c r="G240" s="3" t="s">
        <v>11</v>
      </c>
      <c r="H240" s="3">
        <v>3</v>
      </c>
      <c r="I240" s="4" t="s">
        <v>419</v>
      </c>
      <c r="J240" s="4" t="str">
        <f t="shared" si="6"/>
        <v>國語文一上必3</v>
      </c>
      <c r="K240" s="3" t="str">
        <f>VLOOKUP(I240,開課資料!F:I,3,FALSE)</f>
        <v>杜信德</v>
      </c>
      <c r="L240" s="3" t="str">
        <f>VLOOKUP(I240,開課資料!F:I,4,FALSE)</f>
        <v>4/16(三)至教務處領取作業</v>
      </c>
      <c r="S240" s="3" t="s">
        <v>263</v>
      </c>
      <c r="T240" s="3">
        <v>0</v>
      </c>
      <c r="U240" s="3" t="s">
        <v>330</v>
      </c>
      <c r="V240" s="3" t="str">
        <f t="shared" si="7"/>
        <v>林0軒</v>
      </c>
      <c r="X240" s="3" t="s">
        <v>406</v>
      </c>
    </row>
    <row r="241" spans="1:24" x14ac:dyDescent="0.4">
      <c r="A241" s="2" t="s">
        <v>27</v>
      </c>
      <c r="B241" s="2" t="s">
        <v>217</v>
      </c>
      <c r="C241" s="2" t="s">
        <v>218</v>
      </c>
      <c r="D241" s="3" t="s">
        <v>406</v>
      </c>
      <c r="E241" s="3" t="s">
        <v>12</v>
      </c>
      <c r="F241" s="3" t="s">
        <v>10</v>
      </c>
      <c r="G241" s="3" t="s">
        <v>11</v>
      </c>
      <c r="H241" s="3">
        <v>3</v>
      </c>
      <c r="I241" s="4" t="s">
        <v>432</v>
      </c>
      <c r="J241" s="4" t="str">
        <f t="shared" si="6"/>
        <v>數學一上必3</v>
      </c>
      <c r="K241" s="3" t="str">
        <f>VLOOKUP(I241,開課資料!F:I,3,FALSE)</f>
        <v>陳志雄</v>
      </c>
      <c r="L241" s="3" t="str">
        <f>VLOOKUP(I241,開課資料!F:I,4,FALSE)</f>
        <v>4/17(四)至汽一甲班領取作業</v>
      </c>
      <c r="S241" s="3" t="s">
        <v>263</v>
      </c>
      <c r="T241" s="3">
        <v>0</v>
      </c>
      <c r="U241" s="3" t="s">
        <v>330</v>
      </c>
      <c r="V241" s="3" t="str">
        <f t="shared" si="7"/>
        <v>林0軒</v>
      </c>
      <c r="X241" s="3" t="s">
        <v>406</v>
      </c>
    </row>
    <row r="242" spans="1:24" x14ac:dyDescent="0.4">
      <c r="A242" s="2" t="s">
        <v>27</v>
      </c>
      <c r="B242" s="2" t="s">
        <v>217</v>
      </c>
      <c r="C242" s="2" t="s">
        <v>218</v>
      </c>
      <c r="D242" s="3" t="s">
        <v>406</v>
      </c>
      <c r="E242" s="3" t="s">
        <v>12</v>
      </c>
      <c r="F242" s="3" t="s">
        <v>85</v>
      </c>
      <c r="G242" s="3" t="s">
        <v>11</v>
      </c>
      <c r="H242" s="3">
        <v>3</v>
      </c>
      <c r="I242" s="4" t="s">
        <v>460</v>
      </c>
      <c r="J242" s="4" t="str">
        <f t="shared" si="6"/>
        <v>數學一下必3</v>
      </c>
      <c r="K242" s="3" t="str">
        <f>VLOOKUP(I242,開課資料!F:I,3,FALSE)</f>
        <v>陳志雄</v>
      </c>
      <c r="L242" s="3" t="str">
        <f>VLOOKUP(I242,開課資料!F:I,4,FALSE)</f>
        <v>4/17(四)至汽一甲班領取作業</v>
      </c>
      <c r="S242" s="3" t="s">
        <v>263</v>
      </c>
      <c r="T242" s="3">
        <v>0</v>
      </c>
      <c r="U242" s="3" t="s">
        <v>330</v>
      </c>
      <c r="V242" s="3" t="str">
        <f t="shared" si="7"/>
        <v>林0軒</v>
      </c>
      <c r="X242" s="3" t="s">
        <v>406</v>
      </c>
    </row>
    <row r="243" spans="1:24" x14ac:dyDescent="0.4">
      <c r="A243" s="2" t="s">
        <v>27</v>
      </c>
      <c r="B243" s="2" t="s">
        <v>217</v>
      </c>
      <c r="C243" s="2" t="s">
        <v>218</v>
      </c>
      <c r="D243" s="3" t="s">
        <v>406</v>
      </c>
      <c r="E243" s="3" t="s">
        <v>12</v>
      </c>
      <c r="F243" s="3" t="s">
        <v>96</v>
      </c>
      <c r="G243" s="3" t="s">
        <v>11</v>
      </c>
      <c r="H243" s="3">
        <v>2</v>
      </c>
      <c r="I243" s="4" t="s">
        <v>465</v>
      </c>
      <c r="J243" s="4" t="str">
        <f t="shared" si="6"/>
        <v>數學二上必2</v>
      </c>
      <c r="K243" s="3" t="str">
        <f>VLOOKUP(I243,開課資料!F:I,3,FALSE)</f>
        <v>陳志雄</v>
      </c>
      <c r="L243" s="3" t="str">
        <f>VLOOKUP(I243,開課資料!F:I,4,FALSE)</f>
        <v>4/17(四)至汽一甲班領取作業</v>
      </c>
      <c r="S243" s="3" t="s">
        <v>263</v>
      </c>
      <c r="T243" s="3">
        <v>0</v>
      </c>
      <c r="U243" s="3" t="s">
        <v>330</v>
      </c>
      <c r="V243" s="3" t="str">
        <f t="shared" si="7"/>
        <v>林0軒</v>
      </c>
      <c r="X243" s="3" t="s">
        <v>406</v>
      </c>
    </row>
    <row r="244" spans="1:24" x14ac:dyDescent="0.4">
      <c r="A244" s="2" t="s">
        <v>27</v>
      </c>
      <c r="B244" s="2" t="s">
        <v>217</v>
      </c>
      <c r="C244" s="2" t="s">
        <v>218</v>
      </c>
      <c r="D244" s="3" t="s">
        <v>406</v>
      </c>
      <c r="E244" s="3" t="s">
        <v>12</v>
      </c>
      <c r="F244" s="3" t="s">
        <v>129</v>
      </c>
      <c r="G244" s="3" t="s">
        <v>11</v>
      </c>
      <c r="H244" s="3">
        <v>2</v>
      </c>
      <c r="I244" s="4" t="s">
        <v>484</v>
      </c>
      <c r="J244" s="4" t="str">
        <f t="shared" si="6"/>
        <v>數學二下必2</v>
      </c>
      <c r="K244" s="3" t="str">
        <f>VLOOKUP(I244,開課資料!F:I,3,FALSE)</f>
        <v>陳志雄</v>
      </c>
      <c r="L244" s="3" t="str">
        <f>VLOOKUP(I244,開課資料!F:I,4,FALSE)</f>
        <v>4/17(四)至汽一甲班領取作業</v>
      </c>
      <c r="S244" s="3" t="s">
        <v>263</v>
      </c>
      <c r="T244" s="3">
        <v>0</v>
      </c>
      <c r="U244" s="3" t="s">
        <v>330</v>
      </c>
      <c r="V244" s="3" t="str">
        <f t="shared" si="7"/>
        <v>林0軒</v>
      </c>
      <c r="X244" s="3" t="s">
        <v>406</v>
      </c>
    </row>
    <row r="245" spans="1:24" x14ac:dyDescent="0.4">
      <c r="A245" s="2" t="s">
        <v>27</v>
      </c>
      <c r="B245" s="2" t="s">
        <v>217</v>
      </c>
      <c r="C245" s="2" t="s">
        <v>218</v>
      </c>
      <c r="D245" s="3" t="s">
        <v>406</v>
      </c>
      <c r="E245" s="3" t="s">
        <v>29</v>
      </c>
      <c r="F245" s="3" t="s">
        <v>85</v>
      </c>
      <c r="G245" s="3" t="s">
        <v>11</v>
      </c>
      <c r="H245" s="3">
        <v>2</v>
      </c>
      <c r="I245" s="4" t="s">
        <v>468</v>
      </c>
      <c r="J245" s="4" t="str">
        <f t="shared" si="6"/>
        <v>資訊科技一下必2</v>
      </c>
      <c r="K245" s="3" t="str">
        <f>VLOOKUP(I245,開課資料!F:I,3,FALSE)</f>
        <v>郭俊億</v>
      </c>
      <c r="L245" s="3" t="str">
        <f>VLOOKUP(I245,開課資料!F:I,4,FALSE)</f>
        <v>4/17(四)至電訊科辦領取作業</v>
      </c>
      <c r="S245" s="3" t="s">
        <v>263</v>
      </c>
      <c r="T245" s="3">
        <v>0</v>
      </c>
      <c r="U245" s="3" t="s">
        <v>330</v>
      </c>
      <c r="V245" s="3" t="str">
        <f t="shared" si="7"/>
        <v>林0軒</v>
      </c>
      <c r="X245" s="3" t="s">
        <v>406</v>
      </c>
    </row>
    <row r="246" spans="1:24" x14ac:dyDescent="0.4">
      <c r="A246" s="2" t="s">
        <v>27</v>
      </c>
      <c r="B246" s="2" t="s">
        <v>217</v>
      </c>
      <c r="C246" s="2" t="s">
        <v>218</v>
      </c>
      <c r="D246" s="3" t="s">
        <v>406</v>
      </c>
      <c r="E246" s="3" t="s">
        <v>49</v>
      </c>
      <c r="F246" s="3" t="s">
        <v>85</v>
      </c>
      <c r="G246" s="3" t="s">
        <v>11</v>
      </c>
      <c r="H246" s="3">
        <v>1</v>
      </c>
      <c r="I246" s="4" t="s">
        <v>456</v>
      </c>
      <c r="J246" s="4" t="str">
        <f t="shared" si="6"/>
        <v>物理一下必1</v>
      </c>
      <c r="K246" s="3" t="str">
        <f>VLOOKUP(I246,開課資料!F:I,3,FALSE)</f>
        <v>許修銘</v>
      </c>
      <c r="L246" s="3" t="str">
        <f>VLOOKUP(I246,開課資料!F:I,4,FALSE)</f>
        <v>4/16(三)至汽二甲班領取作業</v>
      </c>
      <c r="S246" s="3" t="s">
        <v>263</v>
      </c>
      <c r="T246" s="3">
        <v>0</v>
      </c>
      <c r="U246" s="3" t="s">
        <v>330</v>
      </c>
      <c r="V246" s="3" t="str">
        <f t="shared" si="7"/>
        <v>林0軒</v>
      </c>
      <c r="X246" s="3" t="s">
        <v>406</v>
      </c>
    </row>
    <row r="247" spans="1:24" x14ac:dyDescent="0.4">
      <c r="A247" s="2" t="s">
        <v>27</v>
      </c>
      <c r="B247" s="2" t="s">
        <v>217</v>
      </c>
      <c r="C247" s="2" t="s">
        <v>218</v>
      </c>
      <c r="D247" s="3" t="s">
        <v>406</v>
      </c>
      <c r="E247" s="3" t="s">
        <v>69</v>
      </c>
      <c r="F247" s="3" t="s">
        <v>10</v>
      </c>
      <c r="G247" s="3" t="s">
        <v>11</v>
      </c>
      <c r="H247" s="3">
        <v>1</v>
      </c>
      <c r="I247" s="4" t="s">
        <v>466</v>
      </c>
      <c r="J247" s="4" t="str">
        <f t="shared" si="6"/>
        <v>化學一上必1</v>
      </c>
      <c r="K247" s="3" t="str">
        <f>VLOOKUP(I247,開課資料!F:I,3,FALSE)</f>
        <v>許修銘</v>
      </c>
      <c r="L247" s="3" t="str">
        <f>VLOOKUP(I247,開課資料!F:I,4,FALSE)</f>
        <v>4/16(三)至汽二甲班領取作業</v>
      </c>
      <c r="S247" s="3" t="s">
        <v>263</v>
      </c>
      <c r="T247" s="3">
        <v>0</v>
      </c>
      <c r="U247" s="3" t="s">
        <v>330</v>
      </c>
      <c r="V247" s="3" t="str">
        <f t="shared" si="7"/>
        <v>林0軒</v>
      </c>
      <c r="X247" s="3" t="s">
        <v>406</v>
      </c>
    </row>
    <row r="248" spans="1:24" x14ac:dyDescent="0.4">
      <c r="A248" s="2" t="s">
        <v>27</v>
      </c>
      <c r="B248" s="2" t="s">
        <v>219</v>
      </c>
      <c r="C248" s="2" t="s">
        <v>220</v>
      </c>
      <c r="D248" s="3" t="s">
        <v>407</v>
      </c>
      <c r="E248" s="3" t="s">
        <v>53</v>
      </c>
      <c r="F248" s="3" t="s">
        <v>142</v>
      </c>
      <c r="G248" s="3" t="s">
        <v>11</v>
      </c>
      <c r="H248" s="3">
        <v>2</v>
      </c>
      <c r="I248" s="4" t="s">
        <v>496</v>
      </c>
      <c r="J248" s="4" t="str">
        <f t="shared" si="6"/>
        <v>英語文三上必2</v>
      </c>
      <c r="K248" s="3" t="str">
        <f>VLOOKUP(I248,開課資料!F:I,3,FALSE)</f>
        <v>廖佩君</v>
      </c>
      <c r="L248" s="3" t="str">
        <f>VLOOKUP(I248,開課資料!F:I,4,FALSE)</f>
        <v>4/16(三)至餐二甲班領取作業</v>
      </c>
      <c r="S248" s="3" t="s">
        <v>296</v>
      </c>
      <c r="T248" s="3">
        <v>0</v>
      </c>
      <c r="U248" s="3" t="s">
        <v>331</v>
      </c>
      <c r="V248" s="3" t="str">
        <f t="shared" si="7"/>
        <v>洪0毫</v>
      </c>
      <c r="X248" s="3" t="s">
        <v>407</v>
      </c>
    </row>
    <row r="249" spans="1:24" x14ac:dyDescent="0.4">
      <c r="A249" s="2" t="s">
        <v>27</v>
      </c>
      <c r="B249" s="2" t="s">
        <v>219</v>
      </c>
      <c r="C249" s="2" t="s">
        <v>220</v>
      </c>
      <c r="D249" s="3" t="s">
        <v>407</v>
      </c>
      <c r="E249" s="3" t="s">
        <v>146</v>
      </c>
      <c r="F249" s="3" t="s">
        <v>142</v>
      </c>
      <c r="G249" s="3" t="s">
        <v>102</v>
      </c>
      <c r="H249" s="3">
        <v>2</v>
      </c>
      <c r="I249" s="4" t="s">
        <v>501</v>
      </c>
      <c r="J249" s="4" t="str">
        <f t="shared" si="6"/>
        <v>生活中的數學素養三上選2</v>
      </c>
      <c r="K249" s="3" t="str">
        <f>VLOOKUP(I249,開課資料!F:I,3,FALSE)</f>
        <v>陳志雄</v>
      </c>
      <c r="L249" s="3" t="str">
        <f>VLOOKUP(I249,開課資料!F:I,4,FALSE)</f>
        <v>4/17(四)至汽一甲班領取作業</v>
      </c>
      <c r="S249" s="3" t="s">
        <v>296</v>
      </c>
      <c r="T249" s="3">
        <v>0</v>
      </c>
      <c r="U249" s="3" t="s">
        <v>331</v>
      </c>
      <c r="V249" s="3" t="str">
        <f t="shared" si="7"/>
        <v>洪0毫</v>
      </c>
      <c r="X249" s="3" t="s">
        <v>407</v>
      </c>
    </row>
    <row r="250" spans="1:24" x14ac:dyDescent="0.4">
      <c r="A250" s="2" t="s">
        <v>27</v>
      </c>
      <c r="B250" s="2" t="s">
        <v>219</v>
      </c>
      <c r="C250" s="2" t="s">
        <v>220</v>
      </c>
      <c r="D250" s="3" t="s">
        <v>407</v>
      </c>
      <c r="E250" s="3" t="s">
        <v>138</v>
      </c>
      <c r="F250" s="3" t="s">
        <v>129</v>
      </c>
      <c r="G250" s="3" t="s">
        <v>11</v>
      </c>
      <c r="H250" s="3">
        <v>2</v>
      </c>
      <c r="I250" s="4" t="s">
        <v>498</v>
      </c>
      <c r="J250" s="4" t="str">
        <f t="shared" si="6"/>
        <v>專題實作二下必2</v>
      </c>
      <c r="K250" s="3" t="str">
        <f>VLOOKUP(I250,開課資料!F:I,3,FALSE)</f>
        <v>蕭眯旂</v>
      </c>
      <c r="L250" s="3" t="str">
        <f>VLOOKUP(I250,開課資料!F:I,4,FALSE)</f>
        <v>4/16(三)至教務處領取作業</v>
      </c>
      <c r="S250" s="3" t="s">
        <v>296</v>
      </c>
      <c r="T250" s="3">
        <v>0</v>
      </c>
      <c r="U250" s="3" t="s">
        <v>331</v>
      </c>
      <c r="V250" s="3" t="str">
        <f t="shared" si="7"/>
        <v>洪0毫</v>
      </c>
      <c r="X250" s="3" t="s">
        <v>407</v>
      </c>
    </row>
    <row r="251" spans="1:24" x14ac:dyDescent="0.4">
      <c r="A251" s="2" t="s">
        <v>27</v>
      </c>
      <c r="B251" s="2" t="s">
        <v>219</v>
      </c>
      <c r="C251" s="2" t="s">
        <v>220</v>
      </c>
      <c r="D251" s="3" t="s">
        <v>407</v>
      </c>
      <c r="E251" s="3" t="s">
        <v>138</v>
      </c>
      <c r="F251" s="3" t="s">
        <v>142</v>
      </c>
      <c r="G251" s="3" t="s">
        <v>11</v>
      </c>
      <c r="H251" s="3">
        <v>2</v>
      </c>
      <c r="I251" s="4" t="s">
        <v>502</v>
      </c>
      <c r="J251" s="4" t="str">
        <f t="shared" si="6"/>
        <v>專題實作三上必2</v>
      </c>
      <c r="K251" s="3" t="str">
        <f>VLOOKUP(I251,開課資料!F:I,3,FALSE)</f>
        <v>蕭眯旂</v>
      </c>
      <c r="L251" s="3" t="str">
        <f>VLOOKUP(I251,開課資料!F:I,4,FALSE)</f>
        <v>4/16(三)至教務處領取作業</v>
      </c>
      <c r="S251" s="3" t="s">
        <v>296</v>
      </c>
      <c r="T251" s="3">
        <v>0</v>
      </c>
      <c r="U251" s="3" t="s">
        <v>331</v>
      </c>
      <c r="V251" s="3" t="str">
        <f t="shared" si="7"/>
        <v>洪0毫</v>
      </c>
      <c r="X251" s="3" t="s">
        <v>407</v>
      </c>
    </row>
    <row r="252" spans="1:24" x14ac:dyDescent="0.4">
      <c r="A252" s="2" t="s">
        <v>27</v>
      </c>
      <c r="B252" s="2" t="s">
        <v>219</v>
      </c>
      <c r="C252" s="2" t="s">
        <v>220</v>
      </c>
      <c r="D252" s="3" t="s">
        <v>407</v>
      </c>
      <c r="E252" s="3" t="s">
        <v>121</v>
      </c>
      <c r="F252" s="3" t="s">
        <v>142</v>
      </c>
      <c r="G252" s="3" t="s">
        <v>11</v>
      </c>
      <c r="H252" s="3">
        <v>2</v>
      </c>
      <c r="I252" s="4" t="s">
        <v>487</v>
      </c>
      <c r="J252" s="4" t="str">
        <f t="shared" si="6"/>
        <v>觀光餐旅英語會話三上必2</v>
      </c>
      <c r="K252" s="3" t="str">
        <f>VLOOKUP(I252,開課資料!F:I,3,FALSE)</f>
        <v>梁麗梅</v>
      </c>
      <c r="L252" s="3" t="str">
        <f>VLOOKUP(I252,開課資料!F:I,4,FALSE)</f>
        <v>4/16(三)至餐二乙班領取作業</v>
      </c>
      <c r="S252" s="3" t="s">
        <v>296</v>
      </c>
      <c r="T252" s="3">
        <v>0</v>
      </c>
      <c r="U252" s="3" t="s">
        <v>331</v>
      </c>
      <c r="V252" s="3" t="str">
        <f t="shared" si="7"/>
        <v>洪0毫</v>
      </c>
      <c r="X252" s="3" t="s">
        <v>407</v>
      </c>
    </row>
    <row r="253" spans="1:24" x14ac:dyDescent="0.4">
      <c r="A253" s="2" t="s">
        <v>27</v>
      </c>
      <c r="B253" s="2" t="s">
        <v>219</v>
      </c>
      <c r="C253" s="2" t="s">
        <v>220</v>
      </c>
      <c r="D253" s="3" t="s">
        <v>407</v>
      </c>
      <c r="E253" s="3" t="s">
        <v>50</v>
      </c>
      <c r="F253" s="3" t="s">
        <v>85</v>
      </c>
      <c r="G253" s="3" t="s">
        <v>11</v>
      </c>
      <c r="H253" s="3">
        <v>2</v>
      </c>
      <c r="I253" s="4" t="s">
        <v>483</v>
      </c>
      <c r="J253" s="4" t="str">
        <f t="shared" si="6"/>
        <v>體育一下必2</v>
      </c>
      <c r="K253" s="3" t="str">
        <f>VLOOKUP(I253,開課資料!F:I,3,FALSE)</f>
        <v>王樹傑</v>
      </c>
      <c r="L253" s="3" t="str">
        <f>VLOOKUP(I253,開課資料!F:I,4,FALSE)</f>
        <v>4/17(四)至總務處領取作業</v>
      </c>
      <c r="S253" s="3" t="s">
        <v>296</v>
      </c>
      <c r="T253" s="3">
        <v>0</v>
      </c>
      <c r="U253" s="3" t="s">
        <v>331</v>
      </c>
      <c r="V253" s="3" t="str">
        <f t="shared" si="7"/>
        <v>洪0毫</v>
      </c>
      <c r="X253" s="3" t="s">
        <v>407</v>
      </c>
    </row>
    <row r="254" spans="1:24" x14ac:dyDescent="0.4">
      <c r="A254" s="2" t="s">
        <v>27</v>
      </c>
      <c r="B254" s="2" t="s">
        <v>219</v>
      </c>
      <c r="C254" s="2" t="s">
        <v>220</v>
      </c>
      <c r="D254" s="3" t="s">
        <v>407</v>
      </c>
      <c r="E254" s="3" t="s">
        <v>147</v>
      </c>
      <c r="F254" s="3" t="s">
        <v>142</v>
      </c>
      <c r="G254" s="3" t="s">
        <v>11</v>
      </c>
      <c r="H254" s="3">
        <v>1</v>
      </c>
      <c r="I254" s="4" t="s">
        <v>492</v>
      </c>
      <c r="J254" s="4" t="str">
        <f t="shared" si="6"/>
        <v>飲調管理三上必1</v>
      </c>
      <c r="K254" s="3" t="str">
        <f>VLOOKUP(I254,開課資料!F:I,3,FALSE)</f>
        <v>許嫣甄</v>
      </c>
      <c r="L254" s="3" t="str">
        <f>VLOOKUP(I254,開課資料!F:I,4,FALSE)</f>
        <v>4/17(四)至餐三甲班領取作業</v>
      </c>
      <c r="S254" s="3" t="s">
        <v>296</v>
      </c>
      <c r="T254" s="3">
        <v>0</v>
      </c>
      <c r="U254" s="3" t="s">
        <v>331</v>
      </c>
      <c r="V254" s="3" t="str">
        <f t="shared" si="7"/>
        <v>洪0毫</v>
      </c>
      <c r="X254" s="3" t="s">
        <v>407</v>
      </c>
    </row>
    <row r="255" spans="1:24" x14ac:dyDescent="0.4">
      <c r="A255" s="2" t="s">
        <v>27</v>
      </c>
      <c r="B255" s="2" t="s">
        <v>221</v>
      </c>
      <c r="C255" s="2" t="s">
        <v>222</v>
      </c>
      <c r="D255" s="3" t="s">
        <v>408</v>
      </c>
      <c r="E255" s="3" t="s">
        <v>43</v>
      </c>
      <c r="F255" s="3" t="s">
        <v>85</v>
      </c>
      <c r="G255" s="3" t="s">
        <v>11</v>
      </c>
      <c r="H255" s="3">
        <v>3</v>
      </c>
      <c r="I255" s="4" t="s">
        <v>477</v>
      </c>
      <c r="J255" s="4" t="str">
        <f t="shared" si="6"/>
        <v>國語文一下必3</v>
      </c>
      <c r="K255" s="3" t="str">
        <f>VLOOKUP(I255,開課資料!F:I,3,FALSE)</f>
        <v>陳姵妏</v>
      </c>
      <c r="L255" s="3" t="str">
        <f>VLOOKUP(I255,開課資料!F:I,4,FALSE)</f>
        <v>4/17(四)至餐一甲班領取作業</v>
      </c>
      <c r="S255" s="3" t="s">
        <v>292</v>
      </c>
      <c r="T255" s="3">
        <v>0</v>
      </c>
      <c r="U255" s="3" t="s">
        <v>332</v>
      </c>
      <c r="V255" s="3" t="str">
        <f t="shared" si="7"/>
        <v>郭0諒</v>
      </c>
      <c r="X255" s="3" t="s">
        <v>408</v>
      </c>
    </row>
    <row r="256" spans="1:24" x14ac:dyDescent="0.4">
      <c r="A256" s="2" t="s">
        <v>27</v>
      </c>
      <c r="B256" s="2" t="s">
        <v>221</v>
      </c>
      <c r="C256" s="2" t="s">
        <v>222</v>
      </c>
      <c r="D256" s="3" t="s">
        <v>408</v>
      </c>
      <c r="E256" s="3" t="s">
        <v>43</v>
      </c>
      <c r="F256" s="3" t="s">
        <v>96</v>
      </c>
      <c r="G256" s="3" t="s">
        <v>11</v>
      </c>
      <c r="H256" s="3">
        <v>3</v>
      </c>
      <c r="I256" s="4" t="s">
        <v>435</v>
      </c>
      <c r="J256" s="4" t="str">
        <f t="shared" si="6"/>
        <v>國語文二上必3</v>
      </c>
      <c r="K256" s="3" t="str">
        <f>VLOOKUP(I256,開課資料!F:I,3,FALSE)</f>
        <v>陳姵妏</v>
      </c>
      <c r="L256" s="3" t="str">
        <f>VLOOKUP(I256,開課資料!F:I,4,FALSE)</f>
        <v>4/17(四)至餐一甲班領取作業</v>
      </c>
      <c r="S256" s="3" t="s">
        <v>292</v>
      </c>
      <c r="T256" s="3">
        <v>0</v>
      </c>
      <c r="U256" s="3" t="s">
        <v>332</v>
      </c>
      <c r="V256" s="3" t="str">
        <f t="shared" si="7"/>
        <v>郭0諒</v>
      </c>
      <c r="X256" s="3" t="s">
        <v>408</v>
      </c>
    </row>
    <row r="257" spans="1:24" x14ac:dyDescent="0.4">
      <c r="A257" s="2" t="s">
        <v>27</v>
      </c>
      <c r="B257" s="2" t="s">
        <v>221</v>
      </c>
      <c r="C257" s="2" t="s">
        <v>222</v>
      </c>
      <c r="D257" s="3" t="s">
        <v>408</v>
      </c>
      <c r="E257" s="3" t="s">
        <v>43</v>
      </c>
      <c r="F257" s="3" t="s">
        <v>129</v>
      </c>
      <c r="G257" s="3" t="s">
        <v>11</v>
      </c>
      <c r="H257" s="3">
        <v>3</v>
      </c>
      <c r="I257" s="4" t="s">
        <v>476</v>
      </c>
      <c r="J257" s="4" t="str">
        <f t="shared" si="6"/>
        <v>國語文二下必3</v>
      </c>
      <c r="K257" s="3" t="str">
        <f>VLOOKUP(I257,開課資料!F:I,3,FALSE)</f>
        <v>林淑怡</v>
      </c>
      <c r="L257" s="3" t="str">
        <f>VLOOKUP(I257,開課資料!F:I,4,FALSE)</f>
        <v>4/17(四)至汽二乙班領取作業</v>
      </c>
      <c r="S257" s="3" t="s">
        <v>292</v>
      </c>
      <c r="T257" s="3">
        <v>0</v>
      </c>
      <c r="U257" s="3" t="s">
        <v>332</v>
      </c>
      <c r="V257" s="3" t="str">
        <f t="shared" si="7"/>
        <v>郭0諒</v>
      </c>
      <c r="X257" s="3" t="s">
        <v>408</v>
      </c>
    </row>
    <row r="258" spans="1:24" x14ac:dyDescent="0.4">
      <c r="A258" s="2" t="s">
        <v>27</v>
      </c>
      <c r="B258" s="2" t="s">
        <v>221</v>
      </c>
      <c r="C258" s="2" t="s">
        <v>222</v>
      </c>
      <c r="D258" s="3" t="s">
        <v>408</v>
      </c>
      <c r="E258" s="3" t="s">
        <v>43</v>
      </c>
      <c r="F258" s="3" t="s">
        <v>142</v>
      </c>
      <c r="G258" s="3" t="s">
        <v>11</v>
      </c>
      <c r="H258" s="3">
        <v>2</v>
      </c>
      <c r="I258" s="4" t="s">
        <v>481</v>
      </c>
      <c r="J258" s="4" t="str">
        <f t="shared" ref="J258:J285" si="8">E258&amp;F258&amp;G258&amp;H258</f>
        <v>國語文三上必2</v>
      </c>
      <c r="K258" s="3" t="str">
        <f>VLOOKUP(I258,開課資料!F:I,3,FALSE)</f>
        <v>林淑怡</v>
      </c>
      <c r="L258" s="3" t="str">
        <f>VLOOKUP(I258,開課資料!F:I,4,FALSE)</f>
        <v>4/17(四)至汽二乙班領取作業</v>
      </c>
      <c r="S258" s="3" t="s">
        <v>292</v>
      </c>
      <c r="T258" s="3">
        <v>0</v>
      </c>
      <c r="U258" s="3" t="s">
        <v>332</v>
      </c>
      <c r="V258" s="3" t="str">
        <f t="shared" ref="V258:V285" si="9">S258&amp;T258&amp;U258</f>
        <v>郭0諒</v>
      </c>
      <c r="X258" s="3" t="s">
        <v>408</v>
      </c>
    </row>
    <row r="259" spans="1:24" x14ac:dyDescent="0.4">
      <c r="A259" s="2" t="s">
        <v>27</v>
      </c>
      <c r="B259" s="2" t="s">
        <v>221</v>
      </c>
      <c r="C259" s="2" t="s">
        <v>222</v>
      </c>
      <c r="D259" s="3" t="s">
        <v>408</v>
      </c>
      <c r="E259" s="3" t="s">
        <v>59</v>
      </c>
      <c r="F259" s="3" t="s">
        <v>10</v>
      </c>
      <c r="G259" s="3" t="s">
        <v>11</v>
      </c>
      <c r="H259" s="3">
        <v>2</v>
      </c>
      <c r="I259" s="4" t="s">
        <v>485</v>
      </c>
      <c r="J259" s="4" t="str">
        <f t="shared" si="8"/>
        <v>音樂一上必2</v>
      </c>
      <c r="K259" s="3" t="str">
        <f>VLOOKUP(I259,開課資料!F:I,3,FALSE)</f>
        <v>謝佩君</v>
      </c>
      <c r="L259" s="3" t="str">
        <f>VLOOKUP(I259,開課資料!F:I,4,FALSE)</f>
        <v>4/16(三)至教務處領取作業</v>
      </c>
      <c r="S259" s="3" t="s">
        <v>292</v>
      </c>
      <c r="T259" s="3">
        <v>0</v>
      </c>
      <c r="U259" s="3" t="s">
        <v>332</v>
      </c>
      <c r="V259" s="3" t="str">
        <f t="shared" si="9"/>
        <v>郭0諒</v>
      </c>
      <c r="X259" s="3" t="s">
        <v>408</v>
      </c>
    </row>
    <row r="260" spans="1:24" x14ac:dyDescent="0.4">
      <c r="A260" s="2" t="s">
        <v>28</v>
      </c>
      <c r="B260" s="2" t="s">
        <v>223</v>
      </c>
      <c r="C260" s="2" t="s">
        <v>224</v>
      </c>
      <c r="D260" s="3" t="s">
        <v>409</v>
      </c>
      <c r="E260" s="3" t="s">
        <v>43</v>
      </c>
      <c r="F260" s="3" t="s">
        <v>129</v>
      </c>
      <c r="G260" s="3" t="s">
        <v>11</v>
      </c>
      <c r="H260" s="3">
        <v>3</v>
      </c>
      <c r="I260" s="4" t="s">
        <v>476</v>
      </c>
      <c r="J260" s="4" t="str">
        <f t="shared" si="8"/>
        <v>國語文二下必3</v>
      </c>
      <c r="K260" s="3" t="str">
        <f>VLOOKUP(I260,開課資料!F:I,3,FALSE)</f>
        <v>林淑怡</v>
      </c>
      <c r="L260" s="3" t="str">
        <f>VLOOKUP(I260,開課資料!F:I,4,FALSE)</f>
        <v>4/17(四)至汽二乙班領取作業</v>
      </c>
      <c r="S260" s="3" t="s">
        <v>322</v>
      </c>
      <c r="T260" s="3">
        <v>0</v>
      </c>
      <c r="U260" s="3" t="s">
        <v>333</v>
      </c>
      <c r="V260" s="3" t="str">
        <f t="shared" si="9"/>
        <v>周0芸</v>
      </c>
      <c r="X260" s="3" t="s">
        <v>409</v>
      </c>
    </row>
    <row r="261" spans="1:24" x14ac:dyDescent="0.4">
      <c r="A261" s="2" t="s">
        <v>28</v>
      </c>
      <c r="B261" s="2" t="s">
        <v>223</v>
      </c>
      <c r="C261" s="2" t="s">
        <v>224</v>
      </c>
      <c r="D261" s="3" t="s">
        <v>409</v>
      </c>
      <c r="E261" s="3" t="s">
        <v>91</v>
      </c>
      <c r="F261" s="3" t="s">
        <v>85</v>
      </c>
      <c r="G261" s="3" t="s">
        <v>11</v>
      </c>
      <c r="H261" s="3">
        <v>2</v>
      </c>
      <c r="I261" s="4" t="s">
        <v>454</v>
      </c>
      <c r="J261" s="4" t="str">
        <f t="shared" si="8"/>
        <v>歷史一下必2</v>
      </c>
      <c r="K261" s="3" t="str">
        <f>VLOOKUP(I261,開課資料!F:I,3,FALSE)</f>
        <v>游欣璇</v>
      </c>
      <c r="L261" s="3" t="str">
        <f>VLOOKUP(I261,開課資料!F:I,4,FALSE)</f>
        <v>4/16(三)至教務處領取作業</v>
      </c>
      <c r="S261" s="3" t="s">
        <v>322</v>
      </c>
      <c r="T261" s="3">
        <v>0</v>
      </c>
      <c r="U261" s="3" t="s">
        <v>333</v>
      </c>
      <c r="V261" s="3" t="str">
        <f t="shared" si="9"/>
        <v>周0芸</v>
      </c>
      <c r="X261" s="3" t="s">
        <v>409</v>
      </c>
    </row>
    <row r="262" spans="1:24" x14ac:dyDescent="0.4">
      <c r="A262" s="2" t="s">
        <v>28</v>
      </c>
      <c r="B262" s="2" t="s">
        <v>225</v>
      </c>
      <c r="C262" s="2" t="s">
        <v>226</v>
      </c>
      <c r="D262" s="3" t="s">
        <v>410</v>
      </c>
      <c r="E262" s="3" t="s">
        <v>134</v>
      </c>
      <c r="F262" s="3" t="s">
        <v>129</v>
      </c>
      <c r="G262" s="3" t="s">
        <v>11</v>
      </c>
      <c r="H262" s="3">
        <v>2</v>
      </c>
      <c r="I262" s="4" t="s">
        <v>503</v>
      </c>
      <c r="J262" s="4" t="str">
        <f t="shared" si="8"/>
        <v>藝術欣賞二下必2</v>
      </c>
      <c r="K262" s="3" t="str">
        <f>VLOOKUP(I262,開課資料!F:I,3,FALSE)</f>
        <v>黃思婷</v>
      </c>
      <c r="L262" s="3" t="str">
        <f>VLOOKUP(I262,開課資料!F:I,4,FALSE)</f>
        <v>4/17(四)至動二甲班領取作業</v>
      </c>
      <c r="S262" s="3" t="s">
        <v>253</v>
      </c>
      <c r="T262" s="3">
        <v>0</v>
      </c>
      <c r="U262" s="3" t="s">
        <v>334</v>
      </c>
      <c r="V262" s="3" t="str">
        <f t="shared" si="9"/>
        <v>蔡0欣</v>
      </c>
      <c r="X262" s="3" t="s">
        <v>410</v>
      </c>
    </row>
    <row r="263" spans="1:24" x14ac:dyDescent="0.4">
      <c r="A263" s="2" t="s">
        <v>28</v>
      </c>
      <c r="B263" s="2" t="s">
        <v>227</v>
      </c>
      <c r="C263" s="2" t="s">
        <v>228</v>
      </c>
      <c r="D263" s="3" t="s">
        <v>411</v>
      </c>
      <c r="E263" s="3" t="s">
        <v>43</v>
      </c>
      <c r="F263" s="3" t="s">
        <v>10</v>
      </c>
      <c r="G263" s="3" t="s">
        <v>11</v>
      </c>
      <c r="H263" s="3">
        <v>3</v>
      </c>
      <c r="I263" s="4" t="s">
        <v>419</v>
      </c>
      <c r="J263" s="4" t="str">
        <f t="shared" si="8"/>
        <v>國語文一上必3</v>
      </c>
      <c r="K263" s="3" t="str">
        <f>VLOOKUP(I263,開課資料!F:I,3,FALSE)</f>
        <v>杜信德</v>
      </c>
      <c r="L263" s="3" t="str">
        <f>VLOOKUP(I263,開課資料!F:I,4,FALSE)</f>
        <v>4/16(三)至教務處領取作業</v>
      </c>
      <c r="S263" s="3" t="s">
        <v>274</v>
      </c>
      <c r="T263" s="3">
        <v>0</v>
      </c>
      <c r="U263" s="3" t="s">
        <v>306</v>
      </c>
      <c r="V263" s="3" t="str">
        <f t="shared" si="9"/>
        <v>王0云</v>
      </c>
      <c r="X263" s="3" t="s">
        <v>411</v>
      </c>
    </row>
    <row r="264" spans="1:24" x14ac:dyDescent="0.4">
      <c r="A264" s="2" t="s">
        <v>28</v>
      </c>
      <c r="B264" s="2" t="s">
        <v>227</v>
      </c>
      <c r="C264" s="2" t="s">
        <v>228</v>
      </c>
      <c r="D264" s="3" t="s">
        <v>411</v>
      </c>
      <c r="E264" s="3" t="s">
        <v>43</v>
      </c>
      <c r="F264" s="3" t="s">
        <v>85</v>
      </c>
      <c r="G264" s="3" t="s">
        <v>11</v>
      </c>
      <c r="H264" s="3">
        <v>3</v>
      </c>
      <c r="I264" s="4" t="s">
        <v>477</v>
      </c>
      <c r="J264" s="4" t="str">
        <f t="shared" si="8"/>
        <v>國語文一下必3</v>
      </c>
      <c r="K264" s="3" t="str">
        <f>VLOOKUP(I264,開課資料!F:I,3,FALSE)</f>
        <v>陳姵妏</v>
      </c>
      <c r="L264" s="3" t="str">
        <f>VLOOKUP(I264,開課資料!F:I,4,FALSE)</f>
        <v>4/17(四)至餐一甲班領取作業</v>
      </c>
      <c r="S264" s="3" t="s">
        <v>274</v>
      </c>
      <c r="T264" s="3">
        <v>0</v>
      </c>
      <c r="U264" s="3" t="s">
        <v>306</v>
      </c>
      <c r="V264" s="3" t="str">
        <f t="shared" si="9"/>
        <v>王0云</v>
      </c>
      <c r="X264" s="3" t="s">
        <v>411</v>
      </c>
    </row>
    <row r="265" spans="1:24" x14ac:dyDescent="0.4">
      <c r="A265" s="2" t="s">
        <v>28</v>
      </c>
      <c r="B265" s="2" t="s">
        <v>227</v>
      </c>
      <c r="C265" s="2" t="s">
        <v>228</v>
      </c>
      <c r="D265" s="3" t="s">
        <v>411</v>
      </c>
      <c r="E265" s="3" t="s">
        <v>43</v>
      </c>
      <c r="F265" s="3" t="s">
        <v>96</v>
      </c>
      <c r="G265" s="3" t="s">
        <v>11</v>
      </c>
      <c r="H265" s="3">
        <v>3</v>
      </c>
      <c r="I265" s="4" t="s">
        <v>435</v>
      </c>
      <c r="J265" s="4" t="str">
        <f t="shared" si="8"/>
        <v>國語文二上必3</v>
      </c>
      <c r="K265" s="3" t="str">
        <f>VLOOKUP(I265,開課資料!F:I,3,FALSE)</f>
        <v>陳姵妏</v>
      </c>
      <c r="L265" s="3" t="str">
        <f>VLOOKUP(I265,開課資料!F:I,4,FALSE)</f>
        <v>4/17(四)至餐一甲班領取作業</v>
      </c>
      <c r="S265" s="3" t="s">
        <v>274</v>
      </c>
      <c r="T265" s="3">
        <v>0</v>
      </c>
      <c r="U265" s="3" t="s">
        <v>306</v>
      </c>
      <c r="V265" s="3" t="str">
        <f t="shared" si="9"/>
        <v>王0云</v>
      </c>
      <c r="X265" s="3" t="s">
        <v>411</v>
      </c>
    </row>
    <row r="266" spans="1:24" x14ac:dyDescent="0.4">
      <c r="A266" s="2" t="s">
        <v>28</v>
      </c>
      <c r="B266" s="2" t="s">
        <v>227</v>
      </c>
      <c r="C266" s="2" t="s">
        <v>228</v>
      </c>
      <c r="D266" s="3" t="s">
        <v>411</v>
      </c>
      <c r="E266" s="3" t="s">
        <v>12</v>
      </c>
      <c r="F266" s="3" t="s">
        <v>10</v>
      </c>
      <c r="G266" s="3" t="s">
        <v>11</v>
      </c>
      <c r="H266" s="3">
        <v>3</v>
      </c>
      <c r="I266" s="4" t="s">
        <v>432</v>
      </c>
      <c r="J266" s="4" t="str">
        <f t="shared" si="8"/>
        <v>數學一上必3</v>
      </c>
      <c r="K266" s="3" t="str">
        <f>VLOOKUP(I266,開課資料!F:I,3,FALSE)</f>
        <v>陳志雄</v>
      </c>
      <c r="L266" s="3" t="str">
        <f>VLOOKUP(I266,開課資料!F:I,4,FALSE)</f>
        <v>4/17(四)至汽一甲班領取作業</v>
      </c>
      <c r="S266" s="3" t="s">
        <v>274</v>
      </c>
      <c r="T266" s="3">
        <v>0</v>
      </c>
      <c r="U266" s="3" t="s">
        <v>306</v>
      </c>
      <c r="V266" s="3" t="str">
        <f t="shared" si="9"/>
        <v>王0云</v>
      </c>
      <c r="X266" s="3" t="s">
        <v>411</v>
      </c>
    </row>
    <row r="267" spans="1:24" x14ac:dyDescent="0.4">
      <c r="A267" s="2" t="s">
        <v>28</v>
      </c>
      <c r="B267" s="2" t="s">
        <v>227</v>
      </c>
      <c r="C267" s="2" t="s">
        <v>228</v>
      </c>
      <c r="D267" s="3" t="s">
        <v>411</v>
      </c>
      <c r="E267" s="3" t="s">
        <v>59</v>
      </c>
      <c r="F267" s="3" t="s">
        <v>10</v>
      </c>
      <c r="G267" s="3" t="s">
        <v>11</v>
      </c>
      <c r="H267" s="3">
        <v>2</v>
      </c>
      <c r="I267" s="4" t="s">
        <v>485</v>
      </c>
      <c r="J267" s="4" t="str">
        <f t="shared" si="8"/>
        <v>音樂一上必2</v>
      </c>
      <c r="K267" s="3" t="str">
        <f>VLOOKUP(I267,開課資料!F:I,3,FALSE)</f>
        <v>謝佩君</v>
      </c>
      <c r="L267" s="3" t="str">
        <f>VLOOKUP(I267,開課資料!F:I,4,FALSE)</f>
        <v>4/16(三)至教務處領取作業</v>
      </c>
      <c r="S267" s="3" t="s">
        <v>274</v>
      </c>
      <c r="T267" s="3">
        <v>0</v>
      </c>
      <c r="U267" s="3" t="s">
        <v>306</v>
      </c>
      <c r="V267" s="3" t="str">
        <f t="shared" si="9"/>
        <v>王0云</v>
      </c>
      <c r="X267" s="3" t="s">
        <v>411</v>
      </c>
    </row>
    <row r="268" spans="1:24" x14ac:dyDescent="0.4">
      <c r="A268" s="2" t="s">
        <v>28</v>
      </c>
      <c r="B268" s="2" t="s">
        <v>227</v>
      </c>
      <c r="C268" s="2" t="s">
        <v>228</v>
      </c>
      <c r="D268" s="3" t="s">
        <v>411</v>
      </c>
      <c r="E268" s="3" t="s">
        <v>50</v>
      </c>
      <c r="F268" s="3" t="s">
        <v>96</v>
      </c>
      <c r="G268" s="3" t="s">
        <v>11</v>
      </c>
      <c r="H268" s="3">
        <v>2</v>
      </c>
      <c r="I268" s="4" t="s">
        <v>462</v>
      </c>
      <c r="J268" s="4" t="str">
        <f t="shared" si="8"/>
        <v>體育二上必2</v>
      </c>
      <c r="K268" s="3" t="str">
        <f>VLOOKUP(I268,開課資料!F:I,3,FALSE)</f>
        <v>柯宜伶</v>
      </c>
      <c r="L268" s="3" t="str">
        <f>VLOOKUP(I268,開課資料!F:I,4,FALSE)</f>
        <v>4/17(四)至學務處領取作業</v>
      </c>
      <c r="S268" s="3" t="s">
        <v>274</v>
      </c>
      <c r="T268" s="3">
        <v>0</v>
      </c>
      <c r="U268" s="3" t="s">
        <v>306</v>
      </c>
      <c r="V268" s="3" t="str">
        <f t="shared" si="9"/>
        <v>王0云</v>
      </c>
      <c r="X268" s="3" t="s">
        <v>411</v>
      </c>
    </row>
    <row r="269" spans="1:24" x14ac:dyDescent="0.4">
      <c r="A269" s="2" t="s">
        <v>28</v>
      </c>
      <c r="B269" s="2" t="s">
        <v>227</v>
      </c>
      <c r="C269" s="2" t="s">
        <v>228</v>
      </c>
      <c r="D269" s="3" t="s">
        <v>411</v>
      </c>
      <c r="E269" s="3" t="s">
        <v>50</v>
      </c>
      <c r="F269" s="3" t="s">
        <v>129</v>
      </c>
      <c r="G269" s="3" t="s">
        <v>11</v>
      </c>
      <c r="H269" s="3">
        <v>2</v>
      </c>
      <c r="I269" s="4" t="s">
        <v>500</v>
      </c>
      <c r="J269" s="4" t="str">
        <f t="shared" si="8"/>
        <v>體育二下必2</v>
      </c>
      <c r="K269" s="3" t="str">
        <f>VLOOKUP(I269,開課資料!F:I,3,FALSE)</f>
        <v>王樹傑</v>
      </c>
      <c r="L269" s="3" t="str">
        <f>VLOOKUP(I269,開課資料!F:I,4,FALSE)</f>
        <v>4/17(四)至總務處領取作業</v>
      </c>
      <c r="S269" s="3" t="s">
        <v>274</v>
      </c>
      <c r="T269" s="3">
        <v>0</v>
      </c>
      <c r="U269" s="3" t="s">
        <v>306</v>
      </c>
      <c r="V269" s="3" t="str">
        <f t="shared" si="9"/>
        <v>王0云</v>
      </c>
      <c r="X269" s="3" t="s">
        <v>411</v>
      </c>
    </row>
    <row r="270" spans="1:24" x14ac:dyDescent="0.4">
      <c r="A270" s="2" t="s">
        <v>28</v>
      </c>
      <c r="B270" s="2" t="s">
        <v>227</v>
      </c>
      <c r="C270" s="2" t="s">
        <v>228</v>
      </c>
      <c r="D270" s="3" t="s">
        <v>411</v>
      </c>
      <c r="E270" s="3" t="s">
        <v>50</v>
      </c>
      <c r="F270" s="3" t="s">
        <v>142</v>
      </c>
      <c r="G270" s="3" t="s">
        <v>11</v>
      </c>
      <c r="H270" s="3">
        <v>2</v>
      </c>
      <c r="I270" s="4" t="s">
        <v>504</v>
      </c>
      <c r="J270" s="4" t="str">
        <f t="shared" si="8"/>
        <v>體育三上必2</v>
      </c>
      <c r="K270" s="3" t="str">
        <f>VLOOKUP(I270,開課資料!F:I,3,FALSE)</f>
        <v>藍威</v>
      </c>
      <c r="L270" s="3" t="str">
        <f>VLOOKUP(I270,開課資料!F:I,4,FALSE)</f>
        <v>4/17(四)至學務處領取作業</v>
      </c>
      <c r="S270" s="3" t="s">
        <v>274</v>
      </c>
      <c r="T270" s="3">
        <v>0</v>
      </c>
      <c r="U270" s="3" t="s">
        <v>306</v>
      </c>
      <c r="V270" s="3" t="str">
        <f t="shared" si="9"/>
        <v>王0云</v>
      </c>
      <c r="X270" s="3" t="s">
        <v>411</v>
      </c>
    </row>
    <row r="271" spans="1:24" x14ac:dyDescent="0.4">
      <c r="A271" s="2" t="s">
        <v>28</v>
      </c>
      <c r="B271" s="2" t="s">
        <v>229</v>
      </c>
      <c r="C271" s="2" t="s">
        <v>230</v>
      </c>
      <c r="D271" s="3" t="s">
        <v>412</v>
      </c>
      <c r="E271" s="3" t="s">
        <v>116</v>
      </c>
      <c r="F271" s="3" t="s">
        <v>129</v>
      </c>
      <c r="G271" s="3" t="s">
        <v>11</v>
      </c>
      <c r="H271" s="3">
        <v>1</v>
      </c>
      <c r="I271" s="4" t="s">
        <v>505</v>
      </c>
      <c r="J271" s="4" t="str">
        <f t="shared" si="8"/>
        <v>生物二下必1</v>
      </c>
      <c r="K271" s="3" t="str">
        <f>VLOOKUP(I271,開課資料!F:I,3,FALSE)</f>
        <v>許修銘</v>
      </c>
      <c r="L271" s="3" t="str">
        <f>VLOOKUP(I271,開課資料!F:I,4,FALSE)</f>
        <v>4/16(三)至汽二甲班領取作業</v>
      </c>
      <c r="S271" s="3" t="s">
        <v>335</v>
      </c>
      <c r="T271" s="3">
        <v>0</v>
      </c>
      <c r="U271" s="3" t="s">
        <v>244</v>
      </c>
      <c r="V271" s="3" t="str">
        <f t="shared" si="9"/>
        <v>謝0安</v>
      </c>
      <c r="X271" s="3" t="s">
        <v>412</v>
      </c>
    </row>
    <row r="272" spans="1:24" x14ac:dyDescent="0.4">
      <c r="A272" s="2" t="s">
        <v>28</v>
      </c>
      <c r="B272" s="2" t="s">
        <v>229</v>
      </c>
      <c r="C272" s="2" t="s">
        <v>230</v>
      </c>
      <c r="D272" s="3" t="s">
        <v>412</v>
      </c>
      <c r="E272" s="3" t="s">
        <v>37</v>
      </c>
      <c r="F272" s="3" t="s">
        <v>10</v>
      </c>
      <c r="G272" s="3" t="s">
        <v>11</v>
      </c>
      <c r="H272" s="3">
        <v>1</v>
      </c>
      <c r="I272" s="4" t="s">
        <v>453</v>
      </c>
      <c r="J272" s="4" t="str">
        <f t="shared" si="8"/>
        <v>健康與護理一上必1</v>
      </c>
      <c r="K272" s="3" t="str">
        <f>VLOOKUP(I272,開課資料!F:I,3,FALSE)</f>
        <v>高麗娜</v>
      </c>
      <c r="L272" s="3" t="str">
        <f>VLOOKUP(I272,開課資料!F:I,4,FALSE)</f>
        <v>4/22(二)至學務處領取作業</v>
      </c>
      <c r="S272" s="3" t="s">
        <v>335</v>
      </c>
      <c r="T272" s="3">
        <v>0</v>
      </c>
      <c r="U272" s="3" t="s">
        <v>244</v>
      </c>
      <c r="V272" s="3" t="str">
        <f t="shared" si="9"/>
        <v>謝0安</v>
      </c>
      <c r="X272" s="3" t="s">
        <v>412</v>
      </c>
    </row>
    <row r="273" spans="1:24" x14ac:dyDescent="0.4">
      <c r="A273" s="2" t="s">
        <v>28</v>
      </c>
      <c r="B273" s="2" t="s">
        <v>229</v>
      </c>
      <c r="C273" s="2" t="s">
        <v>230</v>
      </c>
      <c r="D273" s="3" t="s">
        <v>412</v>
      </c>
      <c r="E273" s="3" t="s">
        <v>79</v>
      </c>
      <c r="F273" s="3" t="s">
        <v>129</v>
      </c>
      <c r="G273" s="3" t="s">
        <v>11</v>
      </c>
      <c r="H273" s="3">
        <v>1</v>
      </c>
      <c r="I273" s="4" t="s">
        <v>497</v>
      </c>
      <c r="J273" s="4" t="str">
        <f t="shared" si="8"/>
        <v>閩南語文二下必1</v>
      </c>
      <c r="K273" s="3" t="str">
        <f>VLOOKUP(I273,開課資料!F:I,3,FALSE)</f>
        <v>許修銘</v>
      </c>
      <c r="L273" s="3" t="str">
        <f>VLOOKUP(I273,開課資料!F:I,4,FALSE)</f>
        <v>4/16(三)至汽二甲班領取作業</v>
      </c>
      <c r="S273" s="3" t="s">
        <v>335</v>
      </c>
      <c r="T273" s="3">
        <v>0</v>
      </c>
      <c r="U273" s="3" t="s">
        <v>244</v>
      </c>
      <c r="V273" s="3" t="str">
        <f t="shared" si="9"/>
        <v>謝0安</v>
      </c>
      <c r="X273" s="3" t="s">
        <v>412</v>
      </c>
    </row>
    <row r="274" spans="1:24" x14ac:dyDescent="0.4">
      <c r="A274" s="2" t="s">
        <v>28</v>
      </c>
      <c r="B274" s="2" t="s">
        <v>231</v>
      </c>
      <c r="C274" s="2" t="s">
        <v>232</v>
      </c>
      <c r="D274" s="3" t="s">
        <v>413</v>
      </c>
      <c r="E274" s="3" t="s">
        <v>12</v>
      </c>
      <c r="F274" s="3" t="s">
        <v>96</v>
      </c>
      <c r="G274" s="3" t="s">
        <v>11</v>
      </c>
      <c r="H274" s="3">
        <v>2</v>
      </c>
      <c r="I274" s="4" t="s">
        <v>465</v>
      </c>
      <c r="J274" s="4" t="str">
        <f t="shared" si="8"/>
        <v>數學二上必2</v>
      </c>
      <c r="K274" s="3" t="str">
        <f>VLOOKUP(I274,開課資料!F:I,3,FALSE)</f>
        <v>陳志雄</v>
      </c>
      <c r="L274" s="3" t="str">
        <f>VLOOKUP(I274,開課資料!F:I,4,FALSE)</f>
        <v>4/17(四)至汽一甲班領取作業</v>
      </c>
      <c r="S274" s="3" t="s">
        <v>263</v>
      </c>
      <c r="T274" s="3">
        <v>0</v>
      </c>
      <c r="U274" s="3" t="s">
        <v>336</v>
      </c>
      <c r="V274" s="3" t="str">
        <f t="shared" si="9"/>
        <v>林0廷</v>
      </c>
      <c r="X274" s="3" t="s">
        <v>413</v>
      </c>
    </row>
    <row r="275" spans="1:24" x14ac:dyDescent="0.4">
      <c r="A275" s="2" t="s">
        <v>28</v>
      </c>
      <c r="B275" s="2" t="s">
        <v>231</v>
      </c>
      <c r="C275" s="2" t="s">
        <v>232</v>
      </c>
      <c r="D275" s="3" t="s">
        <v>413</v>
      </c>
      <c r="E275" s="3" t="s">
        <v>116</v>
      </c>
      <c r="F275" s="3" t="s">
        <v>129</v>
      </c>
      <c r="G275" s="3" t="s">
        <v>11</v>
      </c>
      <c r="H275" s="3">
        <v>1</v>
      </c>
      <c r="I275" s="4" t="s">
        <v>505</v>
      </c>
      <c r="J275" s="4" t="str">
        <f t="shared" si="8"/>
        <v>生物二下必1</v>
      </c>
      <c r="K275" s="3" t="str">
        <f>VLOOKUP(I275,開課資料!F:I,3,FALSE)</f>
        <v>許修銘</v>
      </c>
      <c r="L275" s="3" t="str">
        <f>VLOOKUP(I275,開課資料!F:I,4,FALSE)</f>
        <v>4/16(三)至汽二甲班領取作業</v>
      </c>
      <c r="S275" s="3" t="s">
        <v>263</v>
      </c>
      <c r="T275" s="3">
        <v>0</v>
      </c>
      <c r="U275" s="3" t="s">
        <v>336</v>
      </c>
      <c r="V275" s="3" t="str">
        <f t="shared" si="9"/>
        <v>林0廷</v>
      </c>
      <c r="X275" s="3" t="s">
        <v>413</v>
      </c>
    </row>
    <row r="276" spans="1:24" x14ac:dyDescent="0.4">
      <c r="A276" s="2" t="s">
        <v>28</v>
      </c>
      <c r="B276" s="2" t="s">
        <v>231</v>
      </c>
      <c r="C276" s="2" t="s">
        <v>232</v>
      </c>
      <c r="D276" s="3" t="s">
        <v>413</v>
      </c>
      <c r="E276" s="3" t="s">
        <v>37</v>
      </c>
      <c r="F276" s="3" t="s">
        <v>10</v>
      </c>
      <c r="G276" s="3" t="s">
        <v>11</v>
      </c>
      <c r="H276" s="3">
        <v>1</v>
      </c>
      <c r="I276" s="4" t="s">
        <v>453</v>
      </c>
      <c r="J276" s="4" t="str">
        <f t="shared" si="8"/>
        <v>健康與護理一上必1</v>
      </c>
      <c r="K276" s="3" t="str">
        <f>VLOOKUP(I276,開課資料!F:I,3,FALSE)</f>
        <v>高麗娜</v>
      </c>
      <c r="L276" s="3" t="str">
        <f>VLOOKUP(I276,開課資料!F:I,4,FALSE)</f>
        <v>4/22(二)至學務處領取作業</v>
      </c>
      <c r="S276" s="3" t="s">
        <v>263</v>
      </c>
      <c r="T276" s="3">
        <v>0</v>
      </c>
      <c r="U276" s="3" t="s">
        <v>336</v>
      </c>
      <c r="V276" s="3" t="str">
        <f t="shared" si="9"/>
        <v>林0廷</v>
      </c>
      <c r="X276" s="3" t="s">
        <v>413</v>
      </c>
    </row>
    <row r="277" spans="1:24" x14ac:dyDescent="0.4">
      <c r="A277" s="2" t="s">
        <v>28</v>
      </c>
      <c r="B277" s="2" t="s">
        <v>231</v>
      </c>
      <c r="C277" s="2" t="s">
        <v>232</v>
      </c>
      <c r="D277" s="3" t="s">
        <v>413</v>
      </c>
      <c r="E277" s="3" t="s">
        <v>134</v>
      </c>
      <c r="F277" s="3" t="s">
        <v>129</v>
      </c>
      <c r="G277" s="3" t="s">
        <v>11</v>
      </c>
      <c r="H277" s="3">
        <v>2</v>
      </c>
      <c r="I277" s="4" t="s">
        <v>503</v>
      </c>
      <c r="J277" s="4" t="str">
        <f t="shared" si="8"/>
        <v>藝術欣賞二下必2</v>
      </c>
      <c r="K277" s="3" t="str">
        <f>VLOOKUP(I277,開課資料!F:I,3,FALSE)</f>
        <v>黃思婷</v>
      </c>
      <c r="L277" s="3" t="str">
        <f>VLOOKUP(I277,開課資料!F:I,4,FALSE)</f>
        <v>4/17(四)至動二甲班領取作業</v>
      </c>
      <c r="S277" s="3" t="s">
        <v>263</v>
      </c>
      <c r="T277" s="3">
        <v>0</v>
      </c>
      <c r="U277" s="3" t="s">
        <v>336</v>
      </c>
      <c r="V277" s="3" t="str">
        <f t="shared" si="9"/>
        <v>林0廷</v>
      </c>
      <c r="X277" s="3" t="s">
        <v>413</v>
      </c>
    </row>
    <row r="278" spans="1:24" x14ac:dyDescent="0.4">
      <c r="A278" s="2" t="s">
        <v>28</v>
      </c>
      <c r="B278" s="2" t="s">
        <v>231</v>
      </c>
      <c r="C278" s="2" t="s">
        <v>232</v>
      </c>
      <c r="D278" s="3" t="s">
        <v>413</v>
      </c>
      <c r="E278" s="3" t="s">
        <v>112</v>
      </c>
      <c r="F278" s="3" t="s">
        <v>96</v>
      </c>
      <c r="G278" s="3" t="s">
        <v>11</v>
      </c>
      <c r="H278" s="3">
        <v>2</v>
      </c>
      <c r="I278" s="4" t="s">
        <v>506</v>
      </c>
      <c r="J278" s="4" t="str">
        <f t="shared" si="8"/>
        <v>藝術與科技二上必2</v>
      </c>
      <c r="K278" s="3" t="str">
        <f>VLOOKUP(I278,開課資料!F:I,3,FALSE)</f>
        <v>劉威志</v>
      </c>
      <c r="L278" s="3" t="str">
        <f>VLOOKUP(I278,開課資料!F:I,4,FALSE)</f>
        <v>4/16(三)至動一甲班領取作業</v>
      </c>
      <c r="S278" s="3" t="s">
        <v>263</v>
      </c>
      <c r="T278" s="3">
        <v>0</v>
      </c>
      <c r="U278" s="3" t="s">
        <v>336</v>
      </c>
      <c r="V278" s="3" t="str">
        <f t="shared" si="9"/>
        <v>林0廷</v>
      </c>
      <c r="X278" s="3" t="s">
        <v>413</v>
      </c>
    </row>
    <row r="279" spans="1:24" x14ac:dyDescent="0.4">
      <c r="A279" s="2" t="s">
        <v>28</v>
      </c>
      <c r="B279" s="2" t="s">
        <v>231</v>
      </c>
      <c r="C279" s="2" t="s">
        <v>232</v>
      </c>
      <c r="D279" s="3" t="s">
        <v>413</v>
      </c>
      <c r="E279" s="3" t="s">
        <v>112</v>
      </c>
      <c r="F279" s="3" t="s">
        <v>129</v>
      </c>
      <c r="G279" s="3" t="s">
        <v>11</v>
      </c>
      <c r="H279" s="3">
        <v>2</v>
      </c>
      <c r="I279" s="4" t="s">
        <v>507</v>
      </c>
      <c r="J279" s="4" t="str">
        <f t="shared" si="8"/>
        <v>藝術與科技二下必2</v>
      </c>
      <c r="K279" s="3" t="str">
        <f>VLOOKUP(I279,開課資料!F:I,3,FALSE)</f>
        <v>劉威志</v>
      </c>
      <c r="L279" s="3" t="str">
        <f>VLOOKUP(I279,開課資料!F:I,4,FALSE)</f>
        <v>4/16(三)至動一甲班領取作業</v>
      </c>
      <c r="S279" s="3" t="s">
        <v>263</v>
      </c>
      <c r="T279" s="3">
        <v>0</v>
      </c>
      <c r="U279" s="3" t="s">
        <v>336</v>
      </c>
      <c r="V279" s="3" t="str">
        <f t="shared" si="9"/>
        <v>林0廷</v>
      </c>
      <c r="X279" s="3" t="s">
        <v>413</v>
      </c>
    </row>
    <row r="280" spans="1:24" x14ac:dyDescent="0.4">
      <c r="A280" s="2" t="s">
        <v>28</v>
      </c>
      <c r="B280" s="2" t="s">
        <v>231</v>
      </c>
      <c r="C280" s="2" t="s">
        <v>232</v>
      </c>
      <c r="D280" s="3" t="s">
        <v>413</v>
      </c>
      <c r="E280" s="3" t="s">
        <v>79</v>
      </c>
      <c r="F280" s="3" t="s">
        <v>96</v>
      </c>
      <c r="G280" s="3" t="s">
        <v>11</v>
      </c>
      <c r="H280" s="3">
        <v>1</v>
      </c>
      <c r="I280" s="4" t="s">
        <v>499</v>
      </c>
      <c r="J280" s="4" t="str">
        <f t="shared" si="8"/>
        <v>閩南語文二上必1</v>
      </c>
      <c r="K280" s="3" t="str">
        <f>VLOOKUP(I280,開課資料!F:I,3,FALSE)</f>
        <v>許修銘</v>
      </c>
      <c r="L280" s="3" t="str">
        <f>VLOOKUP(I280,開課資料!F:I,4,FALSE)</f>
        <v>4/16(三)至汽二甲班領取作業</v>
      </c>
      <c r="S280" s="3" t="s">
        <v>263</v>
      </c>
      <c r="T280" s="3">
        <v>0</v>
      </c>
      <c r="U280" s="3" t="s">
        <v>336</v>
      </c>
      <c r="V280" s="3" t="str">
        <f t="shared" si="9"/>
        <v>林0廷</v>
      </c>
      <c r="X280" s="3" t="s">
        <v>413</v>
      </c>
    </row>
    <row r="281" spans="1:24" x14ac:dyDescent="0.4">
      <c r="A281" s="2" t="s">
        <v>28</v>
      </c>
      <c r="B281" s="2" t="s">
        <v>231</v>
      </c>
      <c r="C281" s="2" t="s">
        <v>232</v>
      </c>
      <c r="D281" s="3" t="s">
        <v>413</v>
      </c>
      <c r="E281" s="3" t="s">
        <v>79</v>
      </c>
      <c r="F281" s="3" t="s">
        <v>129</v>
      </c>
      <c r="G281" s="3" t="s">
        <v>11</v>
      </c>
      <c r="H281" s="3">
        <v>1</v>
      </c>
      <c r="I281" s="4" t="s">
        <v>497</v>
      </c>
      <c r="J281" s="4" t="str">
        <f t="shared" si="8"/>
        <v>閩南語文二下必1</v>
      </c>
      <c r="K281" s="3" t="str">
        <f>VLOOKUP(I281,開課資料!F:I,3,FALSE)</f>
        <v>許修銘</v>
      </c>
      <c r="L281" s="3" t="str">
        <f>VLOOKUP(I281,開課資料!F:I,4,FALSE)</f>
        <v>4/16(三)至汽二甲班領取作業</v>
      </c>
      <c r="S281" s="3" t="s">
        <v>263</v>
      </c>
      <c r="T281" s="3">
        <v>0</v>
      </c>
      <c r="U281" s="3" t="s">
        <v>336</v>
      </c>
      <c r="V281" s="3" t="str">
        <f t="shared" si="9"/>
        <v>林0廷</v>
      </c>
      <c r="X281" s="3" t="s">
        <v>413</v>
      </c>
    </row>
    <row r="282" spans="1:24" x14ac:dyDescent="0.4">
      <c r="A282" s="2" t="s">
        <v>28</v>
      </c>
      <c r="B282" s="2" t="s">
        <v>231</v>
      </c>
      <c r="C282" s="2" t="s">
        <v>232</v>
      </c>
      <c r="D282" s="3" t="s">
        <v>413</v>
      </c>
      <c r="E282" s="3" t="s">
        <v>49</v>
      </c>
      <c r="F282" s="3" t="s">
        <v>96</v>
      </c>
      <c r="G282" s="3" t="s">
        <v>11</v>
      </c>
      <c r="H282" s="3">
        <v>2</v>
      </c>
      <c r="I282" s="4" t="s">
        <v>470</v>
      </c>
      <c r="J282" s="4" t="str">
        <f t="shared" si="8"/>
        <v>物理二上必2</v>
      </c>
      <c r="K282" s="3" t="str">
        <f>VLOOKUP(I282,開課資料!F:I,3,FALSE)</f>
        <v>許修銘</v>
      </c>
      <c r="L282" s="3" t="str">
        <f>VLOOKUP(I282,開課資料!F:I,4,FALSE)</f>
        <v>4/16(三)至汽二甲班領取作業</v>
      </c>
      <c r="S282" s="3" t="s">
        <v>263</v>
      </c>
      <c r="T282" s="3">
        <v>0</v>
      </c>
      <c r="U282" s="3" t="s">
        <v>336</v>
      </c>
      <c r="V282" s="3" t="str">
        <f t="shared" si="9"/>
        <v>林0廷</v>
      </c>
      <c r="X282" s="3" t="s">
        <v>413</v>
      </c>
    </row>
    <row r="283" spans="1:24" x14ac:dyDescent="0.4">
      <c r="A283" s="2" t="s">
        <v>28</v>
      </c>
      <c r="B283" s="2" t="s">
        <v>231</v>
      </c>
      <c r="C283" s="2" t="s">
        <v>232</v>
      </c>
      <c r="D283" s="3" t="s">
        <v>413</v>
      </c>
      <c r="E283" s="3" t="s">
        <v>30</v>
      </c>
      <c r="F283" s="3" t="s">
        <v>10</v>
      </c>
      <c r="G283" s="3" t="s">
        <v>11</v>
      </c>
      <c r="H283" s="3">
        <v>2</v>
      </c>
      <c r="I283" s="4" t="s">
        <v>486</v>
      </c>
      <c r="J283" s="4" t="str">
        <f t="shared" si="8"/>
        <v>生涯規劃一上必2</v>
      </c>
      <c r="K283" s="3" t="str">
        <f>VLOOKUP(I283,開課資料!F:I,3,FALSE)</f>
        <v>鍾威霆</v>
      </c>
      <c r="L283" s="3" t="str">
        <f>VLOOKUP(I283,開課資料!F:I,4,FALSE)</f>
        <v>4/17(四)至輔導室領取作業</v>
      </c>
      <c r="S283" s="3" t="s">
        <v>263</v>
      </c>
      <c r="T283" s="3">
        <v>0</v>
      </c>
      <c r="U283" s="3" t="s">
        <v>336</v>
      </c>
      <c r="V283" s="3" t="str">
        <f t="shared" si="9"/>
        <v>林0廷</v>
      </c>
      <c r="X283" s="3" t="s">
        <v>413</v>
      </c>
    </row>
    <row r="284" spans="1:24" x14ac:dyDescent="0.4">
      <c r="A284" s="2" t="s">
        <v>28</v>
      </c>
      <c r="B284" s="2" t="s">
        <v>231</v>
      </c>
      <c r="C284" s="2" t="s">
        <v>232</v>
      </c>
      <c r="D284" s="3" t="s">
        <v>413</v>
      </c>
      <c r="E284" s="3" t="s">
        <v>124</v>
      </c>
      <c r="F284" s="3" t="s">
        <v>96</v>
      </c>
      <c r="G284" s="3" t="s">
        <v>11</v>
      </c>
      <c r="H284" s="3">
        <v>2</v>
      </c>
      <c r="I284" s="4" t="s">
        <v>508</v>
      </c>
      <c r="J284" s="4" t="str">
        <f t="shared" si="8"/>
        <v>影音後製實作二上必2</v>
      </c>
      <c r="K284" s="3" t="str">
        <f>VLOOKUP(I284,開課資料!F:I,3,FALSE)</f>
        <v>黃思婷</v>
      </c>
      <c r="L284" s="3" t="str">
        <f>VLOOKUP(I284,開課資料!F:I,4,FALSE)</f>
        <v>4/17(四)至動二甲班領取作業</v>
      </c>
      <c r="S284" s="3" t="s">
        <v>263</v>
      </c>
      <c r="T284" s="3">
        <v>0</v>
      </c>
      <c r="U284" s="3" t="s">
        <v>336</v>
      </c>
      <c r="V284" s="3" t="str">
        <f t="shared" si="9"/>
        <v>林0廷</v>
      </c>
      <c r="X284" s="3" t="s">
        <v>413</v>
      </c>
    </row>
    <row r="285" spans="1:24" x14ac:dyDescent="0.4">
      <c r="A285" s="2" t="s">
        <v>28</v>
      </c>
      <c r="B285" s="2" t="s">
        <v>231</v>
      </c>
      <c r="C285" s="2" t="s">
        <v>232</v>
      </c>
      <c r="D285" s="3" t="s">
        <v>413</v>
      </c>
      <c r="E285" s="3" t="s">
        <v>124</v>
      </c>
      <c r="F285" s="3" t="s">
        <v>129</v>
      </c>
      <c r="G285" s="3" t="s">
        <v>11</v>
      </c>
      <c r="H285" s="3">
        <v>2</v>
      </c>
      <c r="I285" s="4" t="s">
        <v>509</v>
      </c>
      <c r="J285" s="4" t="str">
        <f t="shared" si="8"/>
        <v>影音後製實作二下必2</v>
      </c>
      <c r="K285" s="3" t="str">
        <f>VLOOKUP(I285,開課資料!F:I,3,FALSE)</f>
        <v>黃思婷</v>
      </c>
      <c r="L285" s="3" t="str">
        <f>VLOOKUP(I285,開課資料!F:I,4,FALSE)</f>
        <v>4/17(四)至動二甲班領取作業</v>
      </c>
      <c r="S285" s="3" t="s">
        <v>263</v>
      </c>
      <c r="T285" s="3">
        <v>0</v>
      </c>
      <c r="U285" s="3" t="s">
        <v>336</v>
      </c>
      <c r="V285" s="3" t="str">
        <f t="shared" si="9"/>
        <v>林0廷</v>
      </c>
      <c r="X285" s="3" t="s">
        <v>413</v>
      </c>
    </row>
  </sheetData>
  <autoFilter ref="A1:I285" xr:uid="{00000000-0009-0000-0000-000001000000}"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開課資料</vt:lpstr>
      <vt:lpstr>學生資料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THHS</dc:creator>
  <cp:lastModifiedBy>Diane Du</cp:lastModifiedBy>
  <dcterms:created xsi:type="dcterms:W3CDTF">2025-04-09T00:31:45Z</dcterms:created>
  <dcterms:modified xsi:type="dcterms:W3CDTF">2025-04-14T08:32:46Z</dcterms:modified>
</cp:coreProperties>
</file>